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filterPrivacy="1" defaultThemeVersion="124226"/>
  <xr:revisionPtr revIDLastSave="0" documentId="13_ncr:1_{A35708F6-5E4A-4706-BDA3-88197A5DF387}" xr6:coauthVersionLast="36" xr6:coauthVersionMax="36" xr10:uidLastSave="{00000000-0000-0000-0000-000000000000}"/>
  <bookViews>
    <workbookView xWindow="0" yWindow="0" windowWidth="28800" windowHeight="11025" xr2:uid="{00000000-000D-0000-FFFF-FFFF00000000}"/>
  </bookViews>
  <sheets>
    <sheet name="Środki czystości" sheetId="1" r:id="rId1"/>
  </sheets>
  <calcPr calcId="191029"/>
</workbook>
</file>

<file path=xl/calcChain.xml><?xml version="1.0" encoding="utf-8"?>
<calcChain xmlns="http://schemas.openxmlformats.org/spreadsheetml/2006/main">
  <c r="G21" i="1" l="1"/>
  <c r="H21" i="1" s="1"/>
  <c r="G20" i="1"/>
  <c r="G69" i="1" l="1"/>
  <c r="H69" i="1"/>
  <c r="G68" i="1" l="1"/>
  <c r="H68" i="1" s="1"/>
  <c r="G23" i="1" l="1"/>
  <c r="H23" i="1" s="1"/>
  <c r="G65" i="1" l="1"/>
  <c r="H65" i="1" s="1"/>
  <c r="G62" i="1" l="1"/>
  <c r="H62" i="1" s="1"/>
  <c r="G34" i="1" l="1"/>
  <c r="H34" i="1" s="1"/>
  <c r="G33" i="1"/>
  <c r="H33" i="1" s="1"/>
  <c r="G66" i="1"/>
  <c r="H66" i="1" s="1"/>
  <c r="G63" i="1"/>
  <c r="H63" i="1" s="1"/>
  <c r="G46" i="1" l="1"/>
  <c r="H46" i="1" s="1"/>
  <c r="G56" i="1" l="1"/>
  <c r="H56" i="1" s="1"/>
  <c r="G64" i="1"/>
  <c r="H64" i="1" s="1"/>
  <c r="G38" i="1"/>
  <c r="H38" i="1" s="1"/>
  <c r="G50" i="1" l="1"/>
  <c r="H50" i="1" s="1"/>
  <c r="G57" i="1" l="1"/>
  <c r="H57" i="1" s="1"/>
  <c r="G61" i="1" l="1"/>
  <c r="H61" i="1" s="1"/>
  <c r="G60" i="1"/>
  <c r="H60" i="1" s="1"/>
  <c r="G59" i="1"/>
  <c r="H59" i="1" s="1"/>
  <c r="G58" i="1"/>
  <c r="H58" i="1" s="1"/>
  <c r="G54" i="1"/>
  <c r="H54" i="1" s="1"/>
  <c r="G52" i="1"/>
  <c r="H52" i="1" s="1"/>
  <c r="G51" i="1"/>
  <c r="H51" i="1" s="1"/>
  <c r="G49" i="1"/>
  <c r="H49" i="1" s="1"/>
  <c r="G48" i="1"/>
  <c r="H48" i="1" s="1"/>
  <c r="G47" i="1"/>
  <c r="H47" i="1" s="1"/>
  <c r="G44" i="1"/>
  <c r="H44" i="1" s="1"/>
  <c r="G43" i="1"/>
  <c r="H43" i="1" s="1"/>
  <c r="G42" i="1"/>
  <c r="H42" i="1" s="1"/>
  <c r="G41" i="1"/>
  <c r="H41" i="1" s="1"/>
  <c r="G40" i="1"/>
  <c r="H40" i="1" s="1"/>
  <c r="G39" i="1"/>
  <c r="H39" i="1" s="1"/>
  <c r="G37" i="1"/>
  <c r="H37" i="1" s="1"/>
  <c r="G36" i="1"/>
  <c r="H36" i="1" s="1"/>
  <c r="G35" i="1"/>
  <c r="H35" i="1" s="1"/>
  <c r="G32" i="1"/>
  <c r="H32" i="1" s="1"/>
  <c r="G31" i="1"/>
  <c r="H31" i="1" s="1"/>
  <c r="G30" i="1"/>
  <c r="H30" i="1" s="1"/>
  <c r="G29" i="1"/>
  <c r="H29" i="1" s="1"/>
  <c r="G28" i="1"/>
  <c r="H28" i="1" s="1"/>
  <c r="G27" i="1"/>
  <c r="H27" i="1" s="1"/>
  <c r="G26" i="1"/>
  <c r="H26" i="1" s="1"/>
  <c r="G25" i="1"/>
  <c r="H25" i="1" s="1"/>
  <c r="G24" i="1"/>
  <c r="H24" i="1" s="1"/>
  <c r="H70" i="1" l="1"/>
</calcChain>
</file>

<file path=xl/sharedStrings.xml><?xml version="1.0" encoding="utf-8"?>
<sst xmlns="http://schemas.openxmlformats.org/spreadsheetml/2006/main" count="272" uniqueCount="157">
  <si>
    <t>CENA JEDNOSTKOWA</t>
  </si>
  <si>
    <t>VAT</t>
  </si>
  <si>
    <t>Płyny, proszki itp. przeznaczone do mycia powierzchni różnego rodzaju</t>
  </si>
  <si>
    <t>1.1.</t>
  </si>
  <si>
    <t>1.2.</t>
  </si>
  <si>
    <t>1.3.</t>
  </si>
  <si>
    <t>1.4.</t>
  </si>
  <si>
    <t>1.7.</t>
  </si>
  <si>
    <t>1.8.</t>
  </si>
  <si>
    <t>1.9.</t>
  </si>
  <si>
    <t>Wyposażenie łazienek i toalet</t>
  </si>
  <si>
    <t>3.1.</t>
  </si>
  <si>
    <t>3.2.</t>
  </si>
  <si>
    <t>3.3.</t>
  </si>
  <si>
    <t>3.4.</t>
  </si>
  <si>
    <t>3.5.</t>
  </si>
  <si>
    <t>3.6.</t>
  </si>
  <si>
    <t>3.7.</t>
  </si>
  <si>
    <t>sztuka</t>
  </si>
  <si>
    <t>opakowanie</t>
  </si>
  <si>
    <t>1.5.</t>
  </si>
  <si>
    <t>1.6.</t>
  </si>
  <si>
    <t>WARTOŚĆ BRUTTO</t>
  </si>
  <si>
    <t>Cena brutto za wykonanie całego przedmiotu zamówienia</t>
  </si>
  <si>
    <t>producent: …....................................... nazwa:
….......................................
rozmiar:
….......................................
dostawa jedynie w opakowaniach zbiorczych
….......................................
pojemność opakowania zbiorczego
….......................................</t>
  </si>
  <si>
    <t>OFEROWANY PRODUKT</t>
  </si>
  <si>
    <t>FORMULARZ CENOWY</t>
  </si>
  <si>
    <t>2) stawkę podatku VAT;</t>
  </si>
  <si>
    <t>3) cenę jednostkową brutto, tj. cenę z podatkiem VAT za wskazaną jednostkę danego produktu;</t>
  </si>
  <si>
    <t>4) wartość brutto za daną pozycję Formularza cenowego, która stanowi iloczyn ceny jednostkowej brutto i zapotrzebowania na dany produkt;</t>
  </si>
  <si>
    <t>5) cenę brutto za wykonania całego przedmiotu zamówienia, która stanowi sumę wartości brutto wszystkich pozycji Formularza cenowego.</t>
  </si>
  <si>
    <t>2. Wykonawca wskazuje oferowany produkt w Formularzu cenowym, w którym podaje:</t>
  </si>
  <si>
    <t>1) producenta oferowanego produktu;</t>
  </si>
  <si>
    <t>2) nazwę oferowanego produktu;</t>
  </si>
  <si>
    <t>3) rozmiar lub wagę oferowanego produktu i/lub pojemność opakowania oraz  inne informacje określone w kolumnie "OFEROWANY PRODUKT" Formularza cenowewgo.</t>
  </si>
  <si>
    <t>1.</t>
  </si>
  <si>
    <t>3.</t>
  </si>
  <si>
    <t>rolka</t>
  </si>
  <si>
    <t xml:space="preserve">Mycie naczyń i pranie tkanin </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</si>
  <si>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</si>
  <si>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</si>
  <si>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 xml:space="preserve">Środki dezynfekujące </t>
  </si>
  <si>
    <t xml:space="preserve">producent: …....................................... nazwa:
….......................................
</t>
  </si>
  <si>
    <t>producent: …....................................... nazwa:
….......................................
.</t>
  </si>
  <si>
    <t xml:space="preserve">producent:
….......................................
nazwa:
….......................................
</t>
  </si>
  <si>
    <t>1. Wykonawca określa cenę brutto za wykonanie całego przedmiotu zamówienia na podstawie Formularza cenowego, w którym podaje:</t>
  </si>
  <si>
    <r>
      <rPr>
        <b/>
        <sz val="10"/>
        <color theme="1"/>
        <rFont val="Times New Roman"/>
        <family val="1"/>
        <charset val="238"/>
      </rPr>
      <t xml:space="preserve">UWAGA: </t>
    </r>
    <r>
      <rPr>
        <sz val="10"/>
        <color theme="1"/>
        <rFont val="Times New Roman"/>
        <family val="1"/>
        <charset val="238"/>
      </rPr>
      <t xml:space="preserve">Zamawiający wymaga aby każde opakowanie zawierało etykietę z informacją: zastosowanie, skład, sposób użycia, dozowanie i datę ważności. </t>
    </r>
  </si>
  <si>
    <t>Załącznik nr1 do SWZ (Zalącznik nr 1 do Umowy)</t>
  </si>
  <si>
    <t>LP.</t>
  </si>
  <si>
    <t>PRZEDMIOT ZAMÓWIENIA</t>
  </si>
  <si>
    <t>JEDNOSTKA</t>
  </si>
  <si>
    <t>ZAPOTRZEBOWANIE</t>
  </si>
  <si>
    <t xml:space="preserve"> netto </t>
  </si>
  <si>
    <t xml:space="preserve"> brutto </t>
  </si>
  <si>
    <t>producent: …....................................... nazwa:
….......................................
pojemność opakowania:
….......................................</t>
  </si>
  <si>
    <t>1.10</t>
  </si>
  <si>
    <t>1.11</t>
  </si>
  <si>
    <t>1.12</t>
  </si>
  <si>
    <t>1.13</t>
  </si>
  <si>
    <t>1.14</t>
  </si>
  <si>
    <t>1.15</t>
  </si>
  <si>
    <t>1.16</t>
  </si>
  <si>
    <t>1.17</t>
  </si>
  <si>
    <t>1.18</t>
  </si>
  <si>
    <t>1.19</t>
  </si>
  <si>
    <t>1.20</t>
  </si>
  <si>
    <t>1.21</t>
  </si>
  <si>
    <t>1.22</t>
  </si>
  <si>
    <t>1.23</t>
  </si>
  <si>
    <t>1.24</t>
  </si>
  <si>
    <t>1.25</t>
  </si>
  <si>
    <t>2</t>
  </si>
  <si>
    <t>2.1</t>
  </si>
  <si>
    <t>2.2</t>
  </si>
  <si>
    <t>2.3</t>
  </si>
  <si>
    <t>2.4</t>
  </si>
  <si>
    <t>2.5</t>
  </si>
  <si>
    <t>2.6</t>
  </si>
  <si>
    <t>2.7</t>
  </si>
  <si>
    <t>2.8</t>
  </si>
  <si>
    <t>2.9</t>
  </si>
  <si>
    <t>3.8</t>
  </si>
  <si>
    <t>3.9</t>
  </si>
  <si>
    <t>3.10</t>
  </si>
  <si>
    <t>3.11</t>
  </si>
  <si>
    <t>4</t>
  </si>
  <si>
    <t>4.1</t>
  </si>
  <si>
    <t>4.2</t>
  </si>
  <si>
    <t xml:space="preserve">Koncentrat płynu do mycia i dezynfekcji powierzchni zmywalnych. Zasadowy, płynny preparat  o działaniu bakteriobójczym i grzybobójczym do dezynfekcji i mycia wodoodpornych powierzchni (1 opakowanie = 1l). </t>
  </si>
  <si>
    <t xml:space="preserve">Koncentrat płynu do mycia i dezynfekcji powierzchni zmywalnych. Zasadowy, płynny preparat  o działaniu bakteriobójczym i grzybobójczym do dezynfekcji i mycia wodoodpornych powierzchni  (1 opakowanie = 5l). </t>
  </si>
  <si>
    <t xml:space="preserve">Skoncentrowany płyn do mycia i pielęgnacji podłóg wodoodpornych, drewnianych i laminowanych. Nie pozostawia na mytej posadzce smug i zacieków. Umytym powierzchniom nadaje delikatny połysk i nie nawarstwia się. (1 opakowanie = 1 l). </t>
  </si>
  <si>
    <t xml:space="preserve">Płyn do mycia glazury i terakoty, nie pozostawia smug i zacieków, skutecznie usuwa wszelkiego rodzaju zabrudzenia, pozostawia świeży i przyjemny zapach, Pojemnik, kanister (1 opakowanie = 5 l). </t>
  </si>
  <si>
    <t>Uwaga!</t>
  </si>
  <si>
    <t>Wypełniony dokument należy podpisać kwalifikowanym podpisem elektronicznym, podpisem zaufanym lub podpisem osobistym zgodnie z rozporządzeniem prezesa rady ministrów z dnia 30 grudnia 2020 r. w sprawie sposobu sporządzania i przekazywania informacji oraz wymagań technicznych dla dokumentów elektronicznych oraz środków komunikacji elektronicznej w postępowaniu o udzielenie zamówienia publicznego , zalecamy zaznaczenie – ZNACZNIK CZASU.</t>
  </si>
  <si>
    <t>1) cenę jednostkową netto, tj. cenę bez podatku VAT za wskazaną jednostkę danego produktu;</t>
  </si>
  <si>
    <t xml:space="preserve">Emulsja PCV, samopołyskowa emulsja do mycia, konserwacji i nabłyszczania podłóg z tworzyw sztucznych (tj. linoleum, gumoleum, płytek PCV itp.); zawiera naturalny wosk roślinny, który ułatwia ponowne czyszczenie; chroni przed ścieraniem, zniszczeniem i nadmiernym zabrudzeniem; nadaje wysoki i trwały połysk bez konieczności polerowania; antystatyczna, nie wymaga stosowania zmywacza (1 opakowanie = 5 l) . </t>
  </si>
  <si>
    <t>Wysokowydajna, wodorozcieńczalna emulsja akrylowa o lakierowanym połysku do zabezpieczania parkietów i podłóg drewnianych przed ścieraniem, brudem i wilgocią. Gwarantuje trwały i wysoki połysk bez polerowania, zawiera naturalne woski chroniące przed poślizgiem. (1 opakowanie = 1 l) .</t>
  </si>
  <si>
    <t xml:space="preserve">Płyn do nabłyszczania i pielęgnacji mebli w aerozolu, bezwoskowy, antystatyczny, przeciw kurzowy, stosowany do drewna, mebli z płyt laminowanych, tworzyw. Bardzo dobrze usuwający kurz i delikatnie czyszczący, zabezpieczający przed szybkim osadzaniem się kurzu, nie rozmazujący się i nie zostawiający smug. (1 opakowanie =  300-450 ml).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</si>
  <si>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</si>
  <si>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t>
  </si>
  <si>
    <t xml:space="preserve">Środek nabłyszczający do zmywarek przemysłowych, nadający naczyniom połysk i przyspieszający proces wysychania, przeciwdziałający powstawaniu zacieków i plam po kroplach wody na umytych naczyniach, ulegający biodegradacji (1 opakowanie = 10 l). </t>
  </si>
  <si>
    <t xml:space="preserve">Płyn do usuwania kamienia w zmywarkach i urządzeniach gastronomicznych. Skuteczny środek do usuwania kamienia wapiennego. Zapobiega jego ponownemu osadzaniu. Skuteczny w niskich temperaturach (1 opakowanie = 10 l).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</si>
  <si>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480 -650ml). </t>
  </si>
  <si>
    <t xml:space="preserve">Płyn dezynfekujący do powierzchni, urządzeń i sprzętów kontaktujących się z żywnością w sprayu, usuwający zabrudzenia mikrobiologiczne, nie wymagający spłukiwania wodą, z atomizerem. 
(1 opakowanie = 600 -800 ml).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</si>
  <si>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itp. (1 opakowanie = 5 l). </t>
  </si>
  <si>
    <t xml:space="preserve">Preparat do codziennego mycia ręcznego i maszynowego oraz pielęgnacji podłóg wodoodpornych, w tym posadzek sportowych. Nadaje połysk oraz chroni i konserwuje myte powierzchnie. Posiada właściwości antystatyczne i antypoślizgowe.  (1 opakowanie = 1 l). </t>
  </si>
  <si>
    <t xml:space="preserve">Preparat do codziennego mycia ręcznego i maszynowego oraz pielęgnacji podłóg wodoodpornych. Nadaje połysk, pozostawia na powierzchni warstwę ochronną. Chroni i konserwuje myte powierzchnie. Posiada właściwości antystatyczne. Zawiera emulsję woskową o właściwościach antypoślizgowych.(1 opakowanie = 5 l).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</si>
  <si>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</si>
  <si>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650-800 ml). </t>
  </si>
  <si>
    <t xml:space="preserve">Hipoalergiczne mydło w płynie do codziennej pielęgnacji skóry wrażliwej ze skłonnością do alergii. Zawierające naturalne składniki myjące, w tym naturalne mydło sodowe. Nie podrażniające i nie wysuszające skóry. Mydło nie może samoczynnie wyciekać z dozowników. (1 opakowanie = 5 l). </t>
  </si>
  <si>
    <t xml:space="preserve">Mydło sodowe toaletowe w kostce, myjące, zawierające substancje nawilżające skórę, glicerynę i kompozycje zapachowe, delikatne dla skóry rąk (1 sztuka = 100 g). </t>
  </si>
  <si>
    <t>Ręcznik kuchenny w rolce, 100% celuloza, dwuwarstwowy, biały, min. 90 odcinków o wymiarach listka 21x23 cm, gruby i wytrzymały, 
(1 sztuka = 1 rolka). Ilość rolek w opakowaniu zbiorczym nie może być większa niż 8.</t>
  </si>
  <si>
    <t xml:space="preserve">Granulowany preparat do udrażniania syfonów i rur kanalizacyjnych. Rozpuszcza odpadki kuchenne, tłuszcz, papier, watę i włosy. Skuteczny i wygodny w użyciu. Stosowany profilaktycznie zapobiega odkładaniu się osadów. (1 opakowanie =1kg). </t>
  </si>
  <si>
    <t xml:space="preserve">Płyn/żel do płukania i nabłyszczania naczyń mytych w zmywarkach, przyspieszający wysychanie naczyń, nie pozostawiający zacieków, nadający połysk bez polerowania  (1 opakowanie  700 ml - 1l). </t>
  </si>
  <si>
    <t xml:space="preserve">Preparat do mycia naczyń, przeznaczony do stosowania w zmywarkach przemysłowych, środek usuwa tłuszcz i brud, pozostawia świeży zapach (opakowanie nie mniejsze niż 5l). </t>
  </si>
  <si>
    <t>Tabletki wielofunkcyjne do zmywarek, łączą funkcje środka myjącego, nabłyszczacza, soli, usuwają osady z herbaty, chronią zmywarkę przed osadzaniem się kamienia (1 opakowanie zawiera 90-110 tabletek)</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</si>
  <si>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posiadający aktywne składniki działające już w niskich temperaturach wody. Usuwa plamy w zakresie temperatur 30-90 st. C.(1 opakowanie = 4 (+/- 0,6 kg).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</si>
  <si>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posiadający aktywne składniki działające już w niskich temperaturach wody. Usuwa plamy w zakresie temperatur 30-90 st. C.   (1 opakowanie = 4 kg (+/- 0,6 kg). </t>
  </si>
  <si>
    <t xml:space="preserve">Koncentrat płynu do płukania tkanin, zapewniający trwały, długo utrzymujący się zapach, posiadający właściwości zmiękczające, wysoka rozpuszczalność w wodzie (1 opakowanie = 2 l (+/- 250 ml). </t>
  </si>
  <si>
    <t>Płyn do usuwania plam z tkanin białych i kolorowych, nie zawiera chloru, może być stosowany w każdej temperaturze i do każdego rodzaju tkanin.  (1 opakowanie = 1 l).</t>
  </si>
  <si>
    <t xml:space="preserve">producent, nazwa, rozmiar oraz inne informacje </t>
  </si>
  <si>
    <t>Informacje wymagane w przedmiotowych środkach dowodowych</t>
  </si>
  <si>
    <t>nie dotyczy</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</si>
  <si>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 &lt;5%, niejonowe środki powierzchniowo-czynny &lt;5% oraz kompozycje zapachowe. pH: od 5 do 6,5  Gęstość min. 1000 g/cm3  (1 opakowanie = 5 l).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</si>
  <si>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kompozycja zapachowa, Skład: 2-5% kwas sulfamidowy(1 opakowanie = 1l). </t>
  </si>
  <si>
    <t>-ile zawiera kwasu sulfamidowego,           -czy zawiera kompozycje zapachowe,</t>
  </si>
  <si>
    <t xml:space="preserve">Płyn do mycia i konserwacji paneli podłogowych oraz wszelkich powierzchni drewnianych, również nielakierowanych (podłóg, boazerii, szaf, listew), skutecznie czyszczący różnego rodzaju zabrudzenia, niepozostawiający smug, nienawarstwiający się, nie wymagający stosowania specjalnych zmywaczy, posiadający przyjemny i trwały zapach, antystatyczny, pozostawiający delikatną warstwę ochronną. Zawiera oksyetylenowane alkohole; PH od 7 do 9    (1 opakowanie = 1 l). </t>
  </si>
  <si>
    <t>-czy zawiera oksyetylenowane alkohole                                                    -pH</t>
  </si>
  <si>
    <t>pH</t>
  </si>
  <si>
    <t xml:space="preserve">Mleczko do czyszczenia, aktywnie usuwające brud, pozostałości po tłuszczach, nie rysujące powierzchni czyszczącej, z delikatnym środkiem ściernym, kompozycja zapachowa. Gęstość min. 1,20 (g/cm3)  pH: od 8,5 do 13 (1 opakowanie = 500-650 ml). </t>
  </si>
  <si>
    <t>pH                                                      gęstość</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</si>
  <si>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t>
  </si>
  <si>
    <t>czy jest hipoalergiczne</t>
  </si>
  <si>
    <t xml:space="preserve">Gęsty płyn do dezynfekcji toalet, na bazie chloru, do powierzchni typu terakota, lastrico, glazura, czyszczący i wybielający (zawierający podchloryn sodu) oraz zwalczający wszelkie szkodliwe dla zdrowia drobnoustroje.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t>
  </si>
  <si>
    <t>liczba warstw,                                    długość wstęgi,                              szerokość,                                      gramatura,                                              skład</t>
  </si>
  <si>
    <t>liczba warstw,                                                                             średnica rolki,                                          długość wstęgi,                              szerokość,                                      gramatura,                                              skład</t>
  </si>
  <si>
    <t>liczba warstw,                                    długość rolki,                                      średnica rolki,                             szerokość,                                      gramatura,                                              skład</t>
  </si>
  <si>
    <t>czy składany w ZZ,                                  liczba warstw,                                 gramatura,                                             wymiar listka</t>
  </si>
  <si>
    <t xml:space="preserve">Płyn/balsam do ręcznego mycia naczyń w postaci silnego koncentratu, usuwający zanieczyszczenia organiczne i tłuszcze,  delikatny dla skóry rąk, gęsty ale nie galaretowaty, spieniający, wysoce wydajny, bardzo dobrze usuwający tłuste zabrudzenia, czyszczący wszystkie powierzchnie i naczynia zarówno w ciepłej jak i zimnej wodzie, nadający połysk, nie pozostawiający smug. PH roztworu od 5 do 6.  kompozycje zapachowe - kwiatowe i cytrusowe. Gęstość względna  min. 1,00 g/cm3. (1 opakowanie = 500-650 ml).                         </t>
  </si>
  <si>
    <t>pH,                                                             czy zawiera kompiozacje zapachowe, gęstość</t>
  </si>
  <si>
    <t>wydajność,                                                pH,                                                             czy zawiera kompiozacje zapachowe, gęstość</t>
  </si>
  <si>
    <t xml:space="preserve">Płyn/balsam do ręcznego mycia naczyń w postaci silnego koncentratu, usuwający zanieczyszczenia organiczne i tłuszcze, delikatny dla skóry rąk, gęsty ale nie galaretowaty, spieniający, wysoce wydajny (minimum 2,5 ml na 5 l wody), bardzo dobrze usuwający tłuste zabrudzenia, czyszczący wszystkie powierzchnie i naczynia zarówno w ciepłej jak i zimnej wodzie, nadający połysk, nie pozostawiający smug, kompozycje zapachowe - kwiatowe i cytrusowe. PH roztworu od 5 do 6.Gęstość względna  min. 1,00 g/cm3.  (1 opakowanie =  5 l). </t>
  </si>
  <si>
    <t xml:space="preserve">Antybakteryjny płyn do mycia zabawek oraz wszelkich powierzchni zmywalnych mających kontakt z dzieckiem, składa się w 100% ze składników pochodzenia naturalnego, nie wywołuje reakcji alergicznych, bezpieczny dla zdrowia dzieci,  usuwa m.in. plamy po moczu, sokach, mleku, trawie i tłuszczu, nie wymaga spłukiwania. Posiada atest PZH lub równoważny (1 opakowanie = 500-780 ml.). </t>
  </si>
  <si>
    <t>czy posada atest</t>
  </si>
  <si>
    <t>-ile zawiera anionowych środków, powierzchniowo-czynnych,                            -ile zawiera niejonowych środków powierzchniowo-czynnych,                     -czy zawiera kompozycje zapachowe, -pH,                                                       -gęstość</t>
  </si>
  <si>
    <t xml:space="preserve">zezwolenie na obrót i stosowanie  lub wpis do rejestru produktów biobójczych </t>
  </si>
  <si>
    <t xml:space="preserve">gęstość                                                        ile zawiera podchlorynu sodu ,                     ile zawiera wodorotleneku sodu ,                  ile zawiera niejonowych środków powierzchniowo-czynnych;                            pH                                                    zezwolenie na obrót i stosowanie  lub wpis do rejestru produktów biobójczych                                                          </t>
  </si>
  <si>
    <t xml:space="preserve">3. Oferta musi zawierać informacje o przedmiotowych środkach dowodowych, a także w okreólonych przypadkach odpowiednie rekomendacje, poświadczone specjalistycznymi certyfikatami np. Atest PZH,  atest Instytutu Matki i Dziecka, oznakowania europejskiego znaku ekologicznego Ekolabel lub innego znaku z oznaczeniem EKO lub równoważny atest/certyfikat/znak, który potwierdza, że dany wyrób jest zgodny z obecnymi normami w dziedzinie bezpieczeństwa, nie wpłynie negatywnie na zdrowie ludzi i środowisko naturalne, potwierdzi spełnianie wymogów zawartych w opisie przedmiotu zamówienia przez produkty takie jak: płyny, proszki, pasty, koncentraty, mydła, przeznaczone do mycia różnego rodzaju powierzchni oraz do dezynfekcji. </t>
  </si>
  <si>
    <r>
      <t>opakowanie</t>
    </r>
    <r>
      <rPr>
        <sz val="9"/>
        <color rgb="FFFF0000"/>
        <rFont val="Times New Roman"/>
        <family val="1"/>
        <charset val="238"/>
      </rPr>
      <t>/blinda</t>
    </r>
  </si>
  <si>
    <r>
      <t xml:space="preserve">Papier toaletowy, 100% celuloza, </t>
    </r>
    <r>
      <rPr>
        <sz val="9"/>
        <color rgb="FFFF0000"/>
        <rFont val="Times New Roman"/>
        <family val="1"/>
        <charset val="238"/>
      </rPr>
      <t xml:space="preserve">kolor biały, </t>
    </r>
    <r>
      <rPr>
        <sz val="9"/>
        <rFont val="Times New Roman"/>
        <family val="1"/>
        <charset val="238"/>
      </rPr>
      <t>mała rolka, wytrzymały, dwuwarstwowy, nie pylący, listkowany,  dł. wstęgi min. 36Mb, szerokość 9-10 cm., gramatura papieru minimum 32 g/m2, ciasno zwinięty (1 sztuka = mała rolka).  Ilość rolek w opakowaniu zbiorczym nie może być większa niż 20.</t>
    </r>
  </si>
  <si>
    <r>
      <t xml:space="preserve">czy jest </t>
    </r>
    <r>
      <rPr>
        <strike/>
        <sz val="10"/>
        <color rgb="FFFF0000"/>
        <rFont val="Times New Roman"/>
        <family val="1"/>
        <charset val="238"/>
      </rPr>
      <t xml:space="preserve">hipoalergiczny </t>
    </r>
    <r>
      <rPr>
        <sz val="10"/>
        <color rgb="FFFF0000"/>
        <rFont val="Times New Roman"/>
        <family val="1"/>
        <charset val="238"/>
      </rPr>
      <t xml:space="preserve">przabadany dermatologicznie </t>
    </r>
  </si>
  <si>
    <r>
      <t xml:space="preserve">Płyn do higienicznej i chirurgicznej dezynfekcji </t>
    </r>
    <r>
      <rPr>
        <sz val="9"/>
        <color rgb="FFFF0000"/>
        <rFont val="Times New Roman"/>
        <family val="1"/>
        <charset val="238"/>
      </rPr>
      <t xml:space="preserve">powierzchni </t>
    </r>
    <r>
      <rPr>
        <sz val="9"/>
        <rFont val="Times New Roman"/>
        <family val="1"/>
        <charset val="238"/>
      </rPr>
      <t xml:space="preserve"> skuteczny w walce z grzybami, bakteriami i wirusami,  </t>
    </r>
    <r>
      <rPr>
        <sz val="9"/>
        <color rgb="FFFF0000"/>
        <rFont val="Times New Roman"/>
        <family val="1"/>
        <charset val="238"/>
      </rPr>
      <t xml:space="preserve">zapewnia higieniczną szybką dezynfekcję, przebadany dermatologicznie </t>
    </r>
    <r>
      <rPr>
        <sz val="9"/>
        <rFont val="Times New Roman"/>
        <family val="1"/>
        <charset val="238"/>
      </rPr>
      <t xml:space="preserve">(1 opakowanie =  5l). </t>
    </r>
  </si>
  <si>
    <r>
      <rPr>
        <strike/>
        <sz val="9"/>
        <rFont val="Times New Roman"/>
        <family val="1"/>
        <charset val="238"/>
      </rPr>
      <t>Mleczko czyszczące do powierzchni emaliowanych, ceramicznych i chromowanych w kuchni, łazience, zawierający związki wybielające na bazie chloru (1 opakowanie = 500-780g).</t>
    </r>
    <r>
      <rPr>
        <sz val="9"/>
        <color rgb="FFFF0000"/>
        <rFont val="Times New Roman"/>
        <family val="1"/>
        <charset val="238"/>
      </rPr>
      <t xml:space="preserve">Mleczko do czyszczenia kuchni i łazienek, środek efektywnie likwidujący tłuste zacieki, osady z mydła i kamienia oraz inne zabrudzenia.  Mleczko czyszczące do powierzchni emaliowanych, ceramicznych i chromowanych  (1 opakowanie = 500-780ml). </t>
    </r>
  </si>
  <si>
    <r>
      <t xml:space="preserve">Płyn do mycia  z alkoholem wszelkich szklanych powierzchni jak lustra, okna, lady chłodnicze, szyby, nie pozostawia smug i zacieków, pozostawia przyjemny zapach, posiada właściwości szybkoschnące i antystatyczne,  pH </t>
    </r>
    <r>
      <rPr>
        <strike/>
        <sz val="9"/>
        <rFont val="Times New Roman"/>
        <family val="1"/>
        <charset val="238"/>
      </rPr>
      <t>8,5</t>
    </r>
    <r>
      <rPr>
        <sz val="9"/>
        <rFont val="Times New Roman"/>
        <family val="1"/>
        <charset val="238"/>
      </rPr>
      <t xml:space="preserve"> </t>
    </r>
    <r>
      <rPr>
        <sz val="9"/>
        <color rgb="FFFF0000"/>
        <rFont val="Times New Roman"/>
        <family val="1"/>
        <charset val="238"/>
      </rPr>
      <t xml:space="preserve"> 7,0-9,5</t>
    </r>
    <r>
      <rPr>
        <sz val="9"/>
        <rFont val="Times New Roman"/>
        <family val="1"/>
        <charset val="238"/>
      </rPr>
      <t xml:space="preserve"> (opakowanie = 5l).</t>
    </r>
  </si>
  <si>
    <r>
      <t xml:space="preserve">Papier toaletowy, 100% celuloza, kolor </t>
    </r>
    <r>
      <rPr>
        <strike/>
        <sz val="9"/>
        <rFont val="Times New Roman"/>
        <family val="1"/>
        <charset val="238"/>
      </rPr>
      <t xml:space="preserve">min. 75% </t>
    </r>
    <r>
      <rPr>
        <sz val="9"/>
        <rFont val="Times New Roman"/>
        <family val="1"/>
        <charset val="238"/>
      </rPr>
      <t>biały, duża rolka (średnica rolki 19cm), wytrzymały, dwuwarstwowy, nie pylący, dł. wstęgi min. 100Mb, szerokość 9-10 cm., gramatura papieru 32 - 34 g/m2, ciasno zwinięty (1 sztuka = duża rolka). Ilość rolek w opakowaniu zbiorczym nie może być większa niż 20.</t>
    </r>
  </si>
  <si>
    <r>
      <t xml:space="preserve">Papier Toaletowy, makulaturowy, gofrowany, </t>
    </r>
    <r>
      <rPr>
        <strike/>
        <sz val="9"/>
        <rFont val="Times New Roman"/>
        <family val="1"/>
        <charset val="238"/>
      </rPr>
      <t>2-warstwowy</t>
    </r>
    <r>
      <rPr>
        <sz val="9"/>
        <rFont val="Times New Roman"/>
        <family val="1"/>
        <charset val="238"/>
      </rPr>
      <t xml:space="preserve">, </t>
    </r>
    <r>
      <rPr>
        <sz val="9"/>
        <color rgb="FFFF0000"/>
        <rFont val="Times New Roman"/>
        <family val="1"/>
        <charset val="238"/>
      </rPr>
      <t>jednowarstwowy</t>
    </r>
    <r>
      <rPr>
        <sz val="9"/>
        <rFont val="Times New Roman"/>
        <family val="1"/>
        <charset val="238"/>
      </rPr>
      <t xml:space="preserve"> duża rolka, średnica rolki: </t>
    </r>
    <r>
      <rPr>
        <sz val="9"/>
        <color rgb="FFFF0000"/>
        <rFont val="Times New Roman"/>
        <family val="1"/>
        <charset val="238"/>
      </rPr>
      <t>18-</t>
    </r>
    <r>
      <rPr>
        <sz val="9"/>
        <rFont val="Times New Roman"/>
        <family val="1"/>
        <charset val="238"/>
      </rPr>
      <t xml:space="preserve">19 cm, szerokość rolki: 9 cm, gramatura: +/- 36-38 g/m2, kolor papieru: szary, długość rolki: </t>
    </r>
    <r>
      <rPr>
        <strike/>
        <sz val="9"/>
        <rFont val="Times New Roman"/>
        <family val="1"/>
        <charset val="238"/>
      </rPr>
      <t>160 mb</t>
    </r>
    <r>
      <rPr>
        <sz val="9"/>
        <rFont val="Times New Roman"/>
        <family val="1"/>
        <charset val="238"/>
      </rPr>
      <t>.</t>
    </r>
    <r>
      <rPr>
        <sz val="9"/>
        <color rgb="FFFF0000"/>
        <rFont val="Times New Roman"/>
        <family val="1"/>
        <charset val="238"/>
      </rPr>
      <t xml:space="preserve"> 100-135mb. </t>
    </r>
    <r>
      <rPr>
        <sz val="9"/>
        <rFont val="Times New Roman"/>
        <family val="1"/>
        <charset val="238"/>
      </rPr>
      <t>Ilość rolek w opakowaniu zbiorczym nie może być większa niż 20.</t>
    </r>
  </si>
  <si>
    <r>
      <t xml:space="preserve">Ręczniki papierowe składane typu ZZ, białe, </t>
    </r>
    <r>
      <rPr>
        <strike/>
        <sz val="9"/>
        <rFont val="Times New Roman"/>
        <family val="1"/>
        <charset val="238"/>
      </rPr>
      <t xml:space="preserve">jednowarstwowe </t>
    </r>
    <r>
      <rPr>
        <sz val="9"/>
        <color rgb="FFFF0000"/>
        <rFont val="Times New Roman"/>
        <family val="1"/>
        <charset val="238"/>
      </rPr>
      <t>dwuwarstwowe</t>
    </r>
    <r>
      <rPr>
        <sz val="9"/>
        <rFont val="Times New Roman"/>
        <family val="1"/>
        <charset val="238"/>
      </rPr>
      <t>100% celuloza</t>
    </r>
    <r>
      <rPr>
        <strike/>
        <sz val="9"/>
        <color rgb="FFFF0000"/>
        <rFont val="Times New Roman"/>
        <family val="1"/>
        <charset val="238"/>
      </rPr>
      <t>/</t>
    </r>
    <r>
      <rPr>
        <strike/>
        <sz val="9"/>
        <rFont val="Times New Roman"/>
        <family val="1"/>
        <charset val="238"/>
      </rPr>
      <t>makulatura</t>
    </r>
    <r>
      <rPr>
        <sz val="9"/>
        <rFont val="Times New Roman"/>
        <family val="1"/>
        <charset val="238"/>
      </rPr>
      <t xml:space="preserve">  szerokość listka 22 cm, długość 24 cm, wymiar listka z tolerancją +/- 2%, gramatura nie mniejsza niż 34 g/m2, nie pylące, chłonne i wytrzymałe, nie pozostawiające nieprzyjemnego zapachu na skórze (1 opakowanie zawiera nie mniej niż 150</t>
    </r>
    <r>
      <rPr>
        <strike/>
        <sz val="9"/>
        <rFont val="Times New Roman"/>
        <family val="1"/>
        <charset val="238"/>
      </rPr>
      <t>-200</t>
    </r>
    <r>
      <rPr>
        <sz val="9"/>
        <rFont val="Times New Roman"/>
        <family val="1"/>
        <charset val="238"/>
      </rPr>
      <t xml:space="preserve"> listków w bindzie </t>
    </r>
    <r>
      <rPr>
        <strike/>
        <sz val="9"/>
        <rFont val="Times New Roman"/>
        <family val="1"/>
        <charset val="238"/>
      </rPr>
      <t xml:space="preserve">(+/-5%).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</si>
</sst>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quot; zł&quot;_-;\-* #,##0.00&quot; zł&quot;_-;_-* \-??&quot; zł&quot;_-;_-@_-"/>
  </numFmts>
  <fonts count="19" x14ac:knownFonts="1">
    <font>
      <sz val="11"/>
      <color theme="1"/>
      <name val="Calibri"/>
      <family val="2"/>
      <scheme val="minor"/>
    </font>
    <font>
      <sz val="11"/>
      <color theme="1"/>
      <name val="Calibri"/>
      <family val="2"/>
      <scheme val="minor"/>
    </font>
    <font>
      <sz val="10"/>
      <name val="Arial CE"/>
      <charset val="238"/>
    </font>
    <font>
      <sz val="10"/>
      <name val="Arial CE"/>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
      <b/>
      <i/>
      <sz val="9"/>
      <color rgb="FFFF0000"/>
      <name val="Times New Roman"/>
      <family val="1"/>
      <charset val="238"/>
    </font>
    <font>
      <b/>
      <sz val="9"/>
      <name val="Times New Roman"/>
      <family val="1"/>
      <charset val="238"/>
    </font>
    <font>
      <b/>
      <sz val="11"/>
      <color rgb="FF0070C0"/>
      <name val="Times New Roman"/>
      <family val="1"/>
      <charset val="238"/>
    </font>
    <font>
      <sz val="9"/>
      <name val="Times New Roman"/>
      <family val="1"/>
      <charset val="238"/>
    </font>
    <font>
      <sz val="9"/>
      <color rgb="FFFF0000"/>
      <name val="Times New Roman"/>
      <family val="1"/>
      <charset val="238"/>
    </font>
    <font>
      <i/>
      <sz val="11"/>
      <color rgb="FFFF0000"/>
      <name val="Times New Roman"/>
      <family val="1"/>
      <charset val="238"/>
    </font>
    <font>
      <b/>
      <i/>
      <sz val="11"/>
      <color rgb="FF595959"/>
      <name val="Times New Roman"/>
      <family val="1"/>
      <charset val="238"/>
    </font>
    <font>
      <strike/>
      <sz val="9"/>
      <color rgb="FFFF0000"/>
      <name val="Times New Roman"/>
      <family val="1"/>
      <charset val="238"/>
    </font>
    <font>
      <sz val="10"/>
      <color rgb="FFFF0000"/>
      <name val="Times New Roman"/>
      <family val="1"/>
      <charset val="238"/>
    </font>
    <font>
      <strike/>
      <sz val="10"/>
      <color rgb="FFFF0000"/>
      <name val="Times New Roman"/>
      <family val="1"/>
      <charset val="238"/>
    </font>
    <font>
      <strike/>
      <sz val="9"/>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4" fontId="2" fillId="0" borderId="0" applyFill="0" applyBorder="0" applyAlignment="0" applyProtection="0"/>
    <xf numFmtId="44" fontId="2" fillId="0" borderId="0" applyFont="0" applyFill="0" applyBorder="0" applyAlignment="0" applyProtection="0"/>
  </cellStyleXfs>
  <cellXfs count="69">
    <xf numFmtId="0" fontId="0" fillId="0" borderId="0" xfId="0"/>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44" fontId="5" fillId="0" borderId="0" xfId="1" applyFont="1" applyFill="1" applyBorder="1" applyAlignment="1" applyProtection="1">
      <alignment vertical="center"/>
    </xf>
    <xf numFmtId="9" fontId="5" fillId="0" borderId="0" xfId="2" applyFont="1" applyFill="1" applyBorder="1" applyAlignment="1" applyProtection="1">
      <alignment vertical="center"/>
    </xf>
    <xf numFmtId="44" fontId="5" fillId="0" borderId="0" xfId="1" applyFont="1" applyFill="1" applyBorder="1" applyAlignment="1" applyProtection="1">
      <alignment horizontal="right" vertical="center"/>
    </xf>
    <xf numFmtId="0" fontId="5" fillId="0" borderId="0" xfId="0" applyFont="1" applyFill="1" applyAlignment="1" applyProtection="1">
      <alignment vertical="center"/>
    </xf>
    <xf numFmtId="0" fontId="4" fillId="0" borderId="1" xfId="0" applyFont="1" applyFill="1" applyBorder="1" applyAlignment="1" applyProtection="1">
      <alignment horizontal="lef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44" fontId="5" fillId="0" borderId="6" xfId="1" applyFont="1" applyFill="1" applyBorder="1" applyAlignment="1" applyProtection="1">
      <alignment horizontal="left" vertical="center" wrapText="1"/>
    </xf>
    <xf numFmtId="9" fontId="5" fillId="0" borderId="1" xfId="2" applyFont="1" applyFill="1" applyBorder="1" applyAlignment="1" applyProtection="1">
      <alignment horizontal="center" vertical="center" wrapText="1"/>
    </xf>
    <xf numFmtId="44" fontId="5" fillId="0" borderId="1" xfId="1" applyFont="1" applyFill="1" applyBorder="1" applyAlignment="1" applyProtection="1">
      <alignment horizontal="left" vertical="center" wrapText="1"/>
    </xf>
    <xf numFmtId="44" fontId="5" fillId="0" borderId="1" xfId="10" applyFont="1" applyFill="1" applyBorder="1" applyAlignment="1" applyProtection="1">
      <alignment vertical="center" wrapText="1"/>
    </xf>
    <xf numFmtId="0" fontId="5" fillId="0" borderId="1" xfId="0" applyFont="1" applyFill="1" applyBorder="1" applyAlignment="1" applyProtection="1">
      <alignment vertical="center" wrapText="1"/>
    </xf>
    <xf numFmtId="0" fontId="4" fillId="0" borderId="0" xfId="0" applyFont="1" applyFill="1" applyAlignment="1" applyProtection="1">
      <alignment vertical="center"/>
    </xf>
    <xf numFmtId="49" fontId="5" fillId="0" borderId="1" xfId="10" applyNumberFormat="1" applyFont="1" applyFill="1" applyBorder="1" applyAlignment="1" applyProtection="1">
      <alignment vertical="center" wrapText="1"/>
    </xf>
    <xf numFmtId="0" fontId="5" fillId="0" borderId="0" xfId="0" applyFont="1" applyFill="1" applyAlignment="1" applyProtection="1">
      <alignment vertical="center" wrapText="1"/>
    </xf>
    <xf numFmtId="0" fontId="4" fillId="0" borderId="1" xfId="0" applyFont="1" applyFill="1" applyBorder="1" applyAlignment="1" applyProtection="1">
      <alignment vertical="center"/>
    </xf>
    <xf numFmtId="44" fontId="4" fillId="0" borderId="1" xfId="0" applyNumberFormat="1" applyFont="1" applyFill="1" applyBorder="1" applyAlignment="1" applyProtection="1">
      <alignment vertical="center"/>
    </xf>
    <xf numFmtId="3" fontId="4" fillId="0" borderId="0" xfId="0" applyNumberFormat="1" applyFont="1" applyFill="1" applyAlignment="1" applyProtection="1">
      <alignment horizontal="center" vertical="center"/>
    </xf>
    <xf numFmtId="44" fontId="5" fillId="0" borderId="0" xfId="1" applyFont="1" applyFill="1" applyAlignment="1" applyProtection="1">
      <alignment vertical="center"/>
    </xf>
    <xf numFmtId="9" fontId="5" fillId="0" borderId="0" xfId="2" applyFont="1" applyFill="1" applyAlignment="1" applyProtection="1">
      <alignment vertical="center"/>
    </xf>
    <xf numFmtId="0" fontId="8" fillId="0" borderId="0" xfId="0" applyFont="1" applyAlignment="1">
      <alignment horizontal="center" vertical="center"/>
    </xf>
    <xf numFmtId="0" fontId="5" fillId="0" borderId="1" xfId="0" applyFont="1" applyFill="1" applyBorder="1" applyAlignment="1" applyProtection="1">
      <alignment horizontal="left" vertical="center" wrapText="1"/>
    </xf>
    <xf numFmtId="9" fontId="5" fillId="0" borderId="1" xfId="2" applyFont="1" applyFill="1" applyBorder="1" applyAlignment="1" applyProtection="1">
      <alignment horizontal="left" vertical="center" wrapText="1"/>
    </xf>
    <xf numFmtId="0" fontId="6" fillId="0" borderId="0" xfId="0" applyFont="1" applyAlignment="1">
      <alignment vertical="top"/>
    </xf>
    <xf numFmtId="3" fontId="4" fillId="0" borderId="1" xfId="0" applyNumberFormat="1" applyFont="1" applyFill="1" applyBorder="1" applyAlignment="1" applyProtection="1">
      <alignment horizontal="center" vertical="center" wrapText="1"/>
    </xf>
    <xf numFmtId="44" fontId="5" fillId="0" borderId="1" xfId="1" applyFont="1" applyFill="1" applyBorder="1" applyAlignment="1" applyProtection="1">
      <alignment vertical="center" wrapText="1"/>
    </xf>
    <xf numFmtId="9" fontId="5" fillId="0" borderId="1" xfId="2" applyFont="1" applyFill="1" applyBorder="1" applyAlignment="1" applyProtection="1">
      <alignment vertical="center" wrapText="1"/>
    </xf>
    <xf numFmtId="0" fontId="4" fillId="0" borderId="1" xfId="0" applyFont="1" applyFill="1" applyBorder="1" applyAlignment="1" applyProtection="1">
      <alignment vertical="center" wrapText="1"/>
    </xf>
    <xf numFmtId="0" fontId="5" fillId="0" borderId="0" xfId="0" applyFont="1" applyFill="1" applyBorder="1" applyAlignment="1" applyProtection="1">
      <alignment vertical="center" wrapText="1"/>
    </xf>
    <xf numFmtId="49" fontId="9" fillId="0" borderId="1"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10" fillId="0" borderId="0" xfId="0" applyFont="1"/>
    <xf numFmtId="0" fontId="11" fillId="0" borderId="1" xfId="0" applyNumberFormat="1" applyFont="1" applyFill="1" applyBorder="1" applyAlignment="1" applyProtection="1">
      <alignment vertical="center" wrapText="1"/>
    </xf>
    <xf numFmtId="0" fontId="10" fillId="0" borderId="1" xfId="0" applyFont="1" applyBorder="1" applyAlignment="1">
      <alignment vertical="center"/>
    </xf>
    <xf numFmtId="0" fontId="11" fillId="0" borderId="1" xfId="0" applyFont="1" applyFill="1" applyBorder="1" applyAlignment="1" applyProtection="1">
      <alignment vertical="center" wrapText="1"/>
    </xf>
    <xf numFmtId="0" fontId="9" fillId="0" borderId="1" xfId="0" applyFont="1" applyFill="1" applyBorder="1" applyAlignment="1" applyProtection="1">
      <alignment vertical="center"/>
    </xf>
    <xf numFmtId="0" fontId="9" fillId="0" borderId="1" xfId="0"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14" fillId="0" borderId="0" xfId="0" applyFont="1" applyAlignment="1">
      <alignment horizontal="justify"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49" fontId="5" fillId="0" borderId="0" xfId="1"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1" xfId="1" applyNumberFormat="1" applyFont="1" applyFill="1" applyBorder="1" applyAlignment="1" applyProtection="1">
      <alignment vertical="center" wrapText="1"/>
    </xf>
    <xf numFmtId="49" fontId="4" fillId="0" borderId="1" xfId="0" applyNumberFormat="1" applyFont="1" applyFill="1" applyBorder="1" applyAlignment="1" applyProtection="1">
      <alignment horizontal="left" vertical="center" wrapText="1"/>
    </xf>
    <xf numFmtId="49" fontId="5" fillId="0" borderId="0" xfId="1" applyNumberFormat="1" applyFont="1" applyFill="1" applyAlignment="1" applyProtection="1">
      <alignment vertical="center"/>
    </xf>
    <xf numFmtId="49" fontId="4" fillId="0" borderId="1" xfId="0" applyNumberFormat="1" applyFont="1" applyFill="1" applyBorder="1" applyAlignment="1" applyProtection="1">
      <alignment vertical="center"/>
    </xf>
    <xf numFmtId="0" fontId="6" fillId="0" borderId="0" xfId="0" applyFont="1" applyAlignment="1">
      <alignment wrapText="1"/>
    </xf>
    <xf numFmtId="49" fontId="9" fillId="0" borderId="1" xfId="0" applyNumberFormat="1" applyFont="1" applyFill="1" applyBorder="1" applyAlignment="1" applyProtection="1">
      <alignment vertical="center"/>
    </xf>
    <xf numFmtId="49" fontId="16" fillId="0" borderId="1" xfId="10" applyNumberFormat="1" applyFont="1" applyFill="1" applyBorder="1" applyAlignment="1" applyProtection="1">
      <alignment vertical="center" wrapText="1"/>
    </xf>
    <xf numFmtId="0" fontId="12" fillId="0" borderId="1" xfId="0" applyFont="1" applyFill="1" applyBorder="1" applyAlignment="1" applyProtection="1">
      <alignment vertical="center" wrapText="1"/>
    </xf>
    <xf numFmtId="0" fontId="10" fillId="0" borderId="2" xfId="0" applyFont="1" applyBorder="1" applyAlignment="1">
      <alignmen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3" fillId="0" borderId="0" xfId="0" applyFont="1" applyAlignment="1">
      <alignment horizontal="left"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5" fillId="0" borderId="0" xfId="0" applyFont="1" applyFill="1" applyBorder="1" applyAlignment="1" applyProtection="1">
      <alignment horizontal="left" vertical="center" wrapText="1"/>
    </xf>
  </cellXfs>
  <cellStyles count="11">
    <cellStyle name="Normalny" xfId="0" builtinId="0"/>
    <cellStyle name="Normalny 2" xfId="4" xr:uid="{00000000-0005-0000-0000-000001000000}"/>
    <cellStyle name="Normalny 3" xfId="3" xr:uid="{00000000-0005-0000-0000-000002000000}"/>
    <cellStyle name="Procentowy" xfId="2" builtinId="5"/>
    <cellStyle name="Procentowy 2" xfId="6" xr:uid="{00000000-0005-0000-0000-000004000000}"/>
    <cellStyle name="Procentowy 3" xfId="7" xr:uid="{00000000-0005-0000-0000-000005000000}"/>
    <cellStyle name="Procentowy 4" xfId="5" xr:uid="{00000000-0005-0000-0000-000006000000}"/>
    <cellStyle name="Walutowy" xfId="1" builtinId="4"/>
    <cellStyle name="Walutowy 2" xfId="9" xr:uid="{00000000-0005-0000-0000-000008000000}"/>
    <cellStyle name="Walutowy 3" xfId="10" xr:uid="{00000000-0005-0000-0000-000009000000}"/>
    <cellStyle name="Walutowy 4" xfId="8" xr:uid="{00000000-0005-0000-0000-00000A00000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7"/>
  <sheetViews>
    <sheetView tabSelected="1" topLeftCell="A49" zoomScale="160" zoomScaleNormal="160" workbookViewId="0">
      <selection activeCell="B51" sqref="B51"/>
    </sheetView>
  </sheetViews>
  <sheetFormatPr defaultColWidth="0" defaultRowHeight="12.75" x14ac:dyDescent="0.25"/>
  <cols>
    <col min="1" max="1" width="5.85546875" style="18" customWidth="1"/>
    <col min="2" max="2" width="39.85546875" style="7" customWidth="1"/>
    <col min="3" max="3" width="14.28515625" style="7" customWidth="1"/>
    <col min="4" max="4" width="7.28515625" style="23" customWidth="1"/>
    <col min="5" max="5" width="12.5703125" style="24" customWidth="1"/>
    <col min="6" max="6" width="9.140625" style="25" customWidth="1"/>
    <col min="7" max="7" width="13.28515625" style="24" customWidth="1"/>
    <col min="8" max="8" width="22.140625" style="24" customWidth="1"/>
    <col min="9" max="9" width="28.5703125" style="24" customWidth="1"/>
    <col min="10" max="10" width="28.5703125" style="55" customWidth="1"/>
    <col min="11" max="12" width="0" style="7" hidden="1" customWidth="1"/>
    <col min="13" max="16384" width="9.140625" style="7" hidden="1"/>
  </cols>
  <sheetData>
    <row r="1" spans="1:10" x14ac:dyDescent="0.25">
      <c r="A1" s="1"/>
      <c r="B1" s="2"/>
      <c r="C1" s="2"/>
      <c r="D1" s="3"/>
      <c r="E1" s="4"/>
      <c r="F1" s="5"/>
      <c r="G1" s="4"/>
      <c r="H1" s="4"/>
      <c r="I1" s="6"/>
      <c r="J1" s="49" t="s">
        <v>47</v>
      </c>
    </row>
    <row r="2" spans="1:10" x14ac:dyDescent="0.25">
      <c r="A2" s="1"/>
      <c r="B2" s="2"/>
      <c r="C2" s="2"/>
      <c r="D2" s="3"/>
      <c r="E2" s="4"/>
      <c r="F2" s="5"/>
      <c r="G2" s="4"/>
      <c r="H2" s="4"/>
      <c r="I2" s="6"/>
      <c r="J2" s="49"/>
    </row>
    <row r="3" spans="1:10" x14ac:dyDescent="0.25">
      <c r="A3" s="1"/>
      <c r="B3" s="2"/>
      <c r="C3" s="2"/>
      <c r="D3" s="3"/>
      <c r="E3" s="4"/>
      <c r="F3" s="5"/>
      <c r="G3" s="4"/>
      <c r="H3" s="4"/>
      <c r="I3" s="6"/>
      <c r="J3" s="49"/>
    </row>
    <row r="4" spans="1:10" x14ac:dyDescent="0.25">
      <c r="A4" s="62" t="s">
        <v>26</v>
      </c>
      <c r="B4" s="62"/>
      <c r="C4" s="62"/>
      <c r="D4" s="62"/>
      <c r="E4" s="62"/>
      <c r="F4" s="62"/>
      <c r="G4" s="62"/>
      <c r="H4" s="62"/>
      <c r="I4" s="62"/>
      <c r="J4" s="62"/>
    </row>
    <row r="5" spans="1:10" x14ac:dyDescent="0.25">
      <c r="A5" s="44" t="s">
        <v>45</v>
      </c>
      <c r="B5" s="44"/>
      <c r="C5" s="44"/>
      <c r="D5" s="44"/>
      <c r="E5" s="44"/>
      <c r="F5" s="44"/>
      <c r="G5" s="44"/>
      <c r="H5" s="44"/>
      <c r="I5" s="47"/>
      <c r="J5" s="50"/>
    </row>
    <row r="6" spans="1:10" x14ac:dyDescent="0.25">
      <c r="A6" s="44" t="s">
        <v>94</v>
      </c>
      <c r="B6" s="44"/>
      <c r="C6" s="44"/>
      <c r="D6" s="44"/>
      <c r="E6" s="44"/>
      <c r="F6" s="44"/>
      <c r="G6" s="44"/>
      <c r="H6" s="44"/>
      <c r="I6" s="47"/>
      <c r="J6" s="50"/>
    </row>
    <row r="7" spans="1:10" x14ac:dyDescent="0.25">
      <c r="A7" s="44" t="s">
        <v>27</v>
      </c>
      <c r="B7" s="44"/>
      <c r="C7" s="44"/>
      <c r="D7" s="44"/>
      <c r="E7" s="44"/>
      <c r="F7" s="44"/>
      <c r="G7" s="44"/>
      <c r="H7" s="44"/>
      <c r="I7" s="47"/>
      <c r="J7" s="50"/>
    </row>
    <row r="8" spans="1:10" x14ac:dyDescent="0.25">
      <c r="A8" s="63" t="s">
        <v>28</v>
      </c>
      <c r="B8" s="63"/>
      <c r="C8" s="63"/>
      <c r="D8" s="63"/>
      <c r="E8" s="63"/>
      <c r="F8" s="63"/>
      <c r="G8" s="63"/>
      <c r="H8" s="63"/>
      <c r="I8" s="63"/>
      <c r="J8" s="63"/>
    </row>
    <row r="9" spans="1:10" x14ac:dyDescent="0.25">
      <c r="A9" s="63" t="s">
        <v>29</v>
      </c>
      <c r="B9" s="63"/>
      <c r="C9" s="63"/>
      <c r="D9" s="63"/>
      <c r="E9" s="63"/>
      <c r="F9" s="63"/>
      <c r="G9" s="63"/>
      <c r="H9" s="63"/>
      <c r="I9" s="63"/>
      <c r="J9" s="63"/>
    </row>
    <row r="10" spans="1:10" x14ac:dyDescent="0.25">
      <c r="A10" s="63" t="s">
        <v>30</v>
      </c>
      <c r="B10" s="63"/>
      <c r="C10" s="63"/>
      <c r="D10" s="63"/>
      <c r="E10" s="63"/>
      <c r="F10" s="63"/>
      <c r="G10" s="63"/>
      <c r="H10" s="63"/>
      <c r="I10" s="63"/>
      <c r="J10" s="63"/>
    </row>
    <row r="11" spans="1:10" x14ac:dyDescent="0.25">
      <c r="A11" s="63" t="s">
        <v>31</v>
      </c>
      <c r="B11" s="63"/>
      <c r="C11" s="63"/>
      <c r="D11" s="63"/>
      <c r="E11" s="63"/>
      <c r="F11" s="63"/>
      <c r="G11" s="63"/>
      <c r="H11" s="63"/>
      <c r="I11" s="63"/>
      <c r="J11" s="63"/>
    </row>
    <row r="12" spans="1:10" x14ac:dyDescent="0.25">
      <c r="A12" s="63" t="s">
        <v>32</v>
      </c>
      <c r="B12" s="63"/>
      <c r="C12" s="63"/>
      <c r="D12" s="63"/>
      <c r="E12" s="63"/>
      <c r="F12" s="63"/>
      <c r="G12" s="63"/>
      <c r="H12" s="63"/>
      <c r="I12" s="63"/>
      <c r="J12" s="63"/>
    </row>
    <row r="13" spans="1:10" x14ac:dyDescent="0.25">
      <c r="A13" s="63" t="s">
        <v>33</v>
      </c>
      <c r="B13" s="63"/>
      <c r="C13" s="63"/>
      <c r="D13" s="63"/>
      <c r="E13" s="63"/>
      <c r="F13" s="63"/>
      <c r="G13" s="63"/>
      <c r="H13" s="63"/>
      <c r="I13" s="63"/>
      <c r="J13" s="63"/>
    </row>
    <row r="14" spans="1:10" x14ac:dyDescent="0.25">
      <c r="A14" s="63" t="s">
        <v>34</v>
      </c>
      <c r="B14" s="63"/>
      <c r="C14" s="63"/>
      <c r="D14" s="63"/>
      <c r="E14" s="63"/>
      <c r="F14" s="63"/>
      <c r="G14" s="63"/>
      <c r="H14" s="63"/>
      <c r="I14" s="63"/>
      <c r="J14" s="63"/>
    </row>
    <row r="15" spans="1:10" ht="49.5" customHeight="1" x14ac:dyDescent="0.25">
      <c r="A15" s="68" t="s">
        <v>147</v>
      </c>
      <c r="B15" s="68"/>
      <c r="C15" s="68"/>
      <c r="D15" s="68"/>
      <c r="E15" s="68"/>
      <c r="F15" s="68"/>
      <c r="G15" s="68"/>
      <c r="H15" s="68"/>
      <c r="I15" s="68"/>
      <c r="J15" s="68"/>
    </row>
    <row r="16" spans="1:10" ht="39.75" customHeight="1" x14ac:dyDescent="0.25">
      <c r="A16" s="29" t="s">
        <v>46</v>
      </c>
      <c r="B16" s="34"/>
      <c r="C16" s="45"/>
      <c r="D16" s="45"/>
      <c r="E16" s="45"/>
      <c r="F16" s="45"/>
      <c r="G16" s="45"/>
      <c r="H16" s="45"/>
      <c r="I16" s="48"/>
      <c r="J16" s="51"/>
    </row>
    <row r="17" spans="1:10" ht="38.25" x14ac:dyDescent="0.25">
      <c r="A17" s="27" t="s">
        <v>48</v>
      </c>
      <c r="B17" s="17" t="s">
        <v>49</v>
      </c>
      <c r="C17" s="27" t="s">
        <v>50</v>
      </c>
      <c r="D17" s="27" t="s">
        <v>51</v>
      </c>
      <c r="E17" s="27" t="s">
        <v>0</v>
      </c>
      <c r="F17" s="27"/>
      <c r="G17" s="27"/>
      <c r="H17" s="27" t="s">
        <v>22</v>
      </c>
      <c r="I17" s="27" t="s">
        <v>25</v>
      </c>
      <c r="J17" s="52" t="s">
        <v>121</v>
      </c>
    </row>
    <row r="18" spans="1:10" ht="25.5" x14ac:dyDescent="0.25">
      <c r="A18" s="17"/>
      <c r="B18" s="17"/>
      <c r="C18" s="17"/>
      <c r="D18" s="30"/>
      <c r="E18" s="31" t="s">
        <v>52</v>
      </c>
      <c r="F18" s="32" t="s">
        <v>1</v>
      </c>
      <c r="G18" s="31" t="s">
        <v>53</v>
      </c>
      <c r="H18" s="31"/>
      <c r="I18" s="31" t="s">
        <v>120</v>
      </c>
      <c r="J18" s="53"/>
    </row>
    <row r="19" spans="1:10" ht="24" x14ac:dyDescent="0.2">
      <c r="A19" s="35" t="s">
        <v>35</v>
      </c>
      <c r="B19" s="36" t="s">
        <v>2</v>
      </c>
      <c r="C19" s="36"/>
      <c r="D19" s="37"/>
      <c r="E19" s="10"/>
      <c r="F19" s="9"/>
      <c r="G19" s="11"/>
      <c r="H19" s="12"/>
      <c r="I19" s="8"/>
      <c r="J19" s="54"/>
    </row>
    <row r="20" spans="1:10" s="20" customFormat="1" ht="60" x14ac:dyDescent="0.2">
      <c r="A20" s="35" t="s">
        <v>3</v>
      </c>
      <c r="B20" s="38" t="s">
        <v>88</v>
      </c>
      <c r="C20" s="38" t="s">
        <v>19</v>
      </c>
      <c r="D20" s="39">
        <v>628</v>
      </c>
      <c r="E20" s="17"/>
      <c r="F20" s="17"/>
      <c r="G20" s="15">
        <f>ROUND(E20*F20+E20,2)</f>
        <v>0</v>
      </c>
      <c r="H20" s="15"/>
      <c r="I20" s="16" t="s">
        <v>42</v>
      </c>
      <c r="J20" s="57" t="s">
        <v>145</v>
      </c>
    </row>
    <row r="21" spans="1:10" s="20" customFormat="1" ht="60" x14ac:dyDescent="0.2">
      <c r="A21" s="35" t="s">
        <v>4</v>
      </c>
      <c r="B21" s="38" t="s">
        <v>89</v>
      </c>
      <c r="C21" s="38" t="s">
        <v>19</v>
      </c>
      <c r="D21" s="39">
        <v>316</v>
      </c>
      <c r="E21" s="15"/>
      <c r="F21" s="28"/>
      <c r="G21" s="15">
        <f>ROUND(E21*F21+E21,2)</f>
        <v>0</v>
      </c>
      <c r="H21" s="15">
        <f t="shared" ref="H21" si="0">D21*G21</f>
        <v>0</v>
      </c>
      <c r="I21" s="16" t="s">
        <v>43</v>
      </c>
      <c r="J21" s="57" t="s">
        <v>145</v>
      </c>
    </row>
    <row r="22" spans="1:10" ht="144" x14ac:dyDescent="0.25">
      <c r="A22" s="35" t="s">
        <v>5</v>
      </c>
      <c r="B22" s="38" t="s">
        <v>123</v>
      </c>
      <c r="C22" s="38" t="s">
        <v>19</v>
      </c>
      <c r="D22" s="39">
        <v>1247</v>
      </c>
      <c r="E22" s="33"/>
      <c r="F22" s="33"/>
      <c r="G22" s="33"/>
      <c r="H22" s="8"/>
      <c r="I22" s="16" t="s">
        <v>42</v>
      </c>
      <c r="J22" s="19" t="s">
        <v>144</v>
      </c>
    </row>
    <row r="23" spans="1:10" ht="108" x14ac:dyDescent="0.25">
      <c r="A23" s="35" t="s">
        <v>6</v>
      </c>
      <c r="B23" s="38" t="s">
        <v>124</v>
      </c>
      <c r="C23" s="38" t="s">
        <v>19</v>
      </c>
      <c r="D23" s="39">
        <v>1582</v>
      </c>
      <c r="E23" s="15"/>
      <c r="F23" s="14"/>
      <c r="G23" s="15">
        <f>ROUND(E23*F23+E23,2)</f>
        <v>0</v>
      </c>
      <c r="H23" s="15">
        <f t="shared" ref="H23:H52" si="1">D23*G23</f>
        <v>0</v>
      </c>
      <c r="I23" s="16" t="s">
        <v>42</v>
      </c>
      <c r="J23" s="19" t="s">
        <v>125</v>
      </c>
    </row>
    <row r="24" spans="1:10" ht="120" x14ac:dyDescent="0.25">
      <c r="A24" s="35" t="s">
        <v>20</v>
      </c>
      <c r="B24" s="40" t="s">
        <v>126</v>
      </c>
      <c r="C24" s="40" t="s">
        <v>19</v>
      </c>
      <c r="D24" s="39">
        <v>1082</v>
      </c>
      <c r="E24" s="15"/>
      <c r="F24" s="14"/>
      <c r="G24" s="15">
        <f t="shared" ref="G24:G52" si="2">ROUND(E24*F24+E24,2)</f>
        <v>0</v>
      </c>
      <c r="H24" s="15">
        <f t="shared" si="1"/>
        <v>0</v>
      </c>
      <c r="I24" s="16" t="s">
        <v>42</v>
      </c>
      <c r="J24" s="19" t="s">
        <v>127</v>
      </c>
    </row>
    <row r="25" spans="1:10" ht="60" x14ac:dyDescent="0.25">
      <c r="A25" s="35" t="s">
        <v>21</v>
      </c>
      <c r="B25" s="38" t="s">
        <v>90</v>
      </c>
      <c r="C25" s="38" t="s">
        <v>19</v>
      </c>
      <c r="D25" s="39">
        <v>844</v>
      </c>
      <c r="E25" s="15"/>
      <c r="F25" s="14"/>
      <c r="G25" s="15">
        <f t="shared" si="2"/>
        <v>0</v>
      </c>
      <c r="H25" s="15">
        <f t="shared" si="1"/>
        <v>0</v>
      </c>
      <c r="I25" s="16" t="s">
        <v>42</v>
      </c>
      <c r="J25" s="19" t="s">
        <v>122</v>
      </c>
    </row>
    <row r="26" spans="1:10" ht="51" x14ac:dyDescent="0.25">
      <c r="A26" s="35" t="s">
        <v>7</v>
      </c>
      <c r="B26" s="38" t="s">
        <v>91</v>
      </c>
      <c r="C26" s="38" t="s">
        <v>19</v>
      </c>
      <c r="D26" s="39">
        <v>619</v>
      </c>
      <c r="E26" s="13"/>
      <c r="F26" s="14"/>
      <c r="G26" s="15">
        <f t="shared" si="2"/>
        <v>0</v>
      </c>
      <c r="H26" s="15">
        <f t="shared" si="1"/>
        <v>0</v>
      </c>
      <c r="I26" s="16" t="s">
        <v>42</v>
      </c>
      <c r="J26" s="19" t="s">
        <v>122</v>
      </c>
    </row>
    <row r="27" spans="1:10" ht="66" customHeight="1" x14ac:dyDescent="0.25">
      <c r="A27" s="35" t="s">
        <v>8</v>
      </c>
      <c r="B27" s="40" t="s">
        <v>153</v>
      </c>
      <c r="C27" s="40" t="s">
        <v>19</v>
      </c>
      <c r="D27" s="39">
        <v>595</v>
      </c>
      <c r="E27" s="13"/>
      <c r="F27" s="14"/>
      <c r="G27" s="15">
        <f t="shared" si="2"/>
        <v>0</v>
      </c>
      <c r="H27" s="15">
        <f t="shared" si="1"/>
        <v>0</v>
      </c>
      <c r="I27" s="16" t="s">
        <v>42</v>
      </c>
      <c r="J27" s="19" t="s">
        <v>128</v>
      </c>
    </row>
    <row r="28" spans="1:10" ht="108" x14ac:dyDescent="0.25">
      <c r="A28" s="35" t="s">
        <v>9</v>
      </c>
      <c r="B28" s="60" t="s">
        <v>152</v>
      </c>
      <c r="C28" s="40" t="s">
        <v>19</v>
      </c>
      <c r="D28" s="39">
        <v>1641</v>
      </c>
      <c r="E28" s="13"/>
      <c r="F28" s="14"/>
      <c r="G28" s="15">
        <f t="shared" si="2"/>
        <v>0</v>
      </c>
      <c r="H28" s="15">
        <f t="shared" si="1"/>
        <v>0</v>
      </c>
      <c r="I28" s="16" t="s">
        <v>42</v>
      </c>
      <c r="J28" s="19" t="s">
        <v>122</v>
      </c>
    </row>
    <row r="29" spans="1:10" ht="108" x14ac:dyDescent="0.25">
      <c r="A29" s="35" t="s">
        <v>55</v>
      </c>
      <c r="B29" s="38" t="s">
        <v>95</v>
      </c>
      <c r="C29" s="38" t="s">
        <v>19</v>
      </c>
      <c r="D29" s="39">
        <v>555</v>
      </c>
      <c r="E29" s="13"/>
      <c r="F29" s="14"/>
      <c r="G29" s="15">
        <f t="shared" si="2"/>
        <v>0</v>
      </c>
      <c r="H29" s="15">
        <f t="shared" si="1"/>
        <v>0</v>
      </c>
      <c r="I29" s="16" t="s">
        <v>42</v>
      </c>
      <c r="J29" s="19" t="s">
        <v>122</v>
      </c>
    </row>
    <row r="30" spans="1:10" ht="72" x14ac:dyDescent="0.25">
      <c r="A30" s="35" t="s">
        <v>56</v>
      </c>
      <c r="B30" s="38" t="s">
        <v>96</v>
      </c>
      <c r="C30" s="38" t="s">
        <v>19</v>
      </c>
      <c r="D30" s="39">
        <v>699</v>
      </c>
      <c r="E30" s="13"/>
      <c r="F30" s="14"/>
      <c r="G30" s="15">
        <f t="shared" si="2"/>
        <v>0</v>
      </c>
      <c r="H30" s="15">
        <f t="shared" si="1"/>
        <v>0</v>
      </c>
      <c r="I30" s="16" t="s">
        <v>42</v>
      </c>
      <c r="J30" s="19" t="s">
        <v>122</v>
      </c>
    </row>
    <row r="31" spans="1:10" ht="60" x14ac:dyDescent="0.25">
      <c r="A31" s="35" t="s">
        <v>57</v>
      </c>
      <c r="B31" s="38" t="s">
        <v>129</v>
      </c>
      <c r="C31" s="38" t="s">
        <v>19</v>
      </c>
      <c r="D31" s="39">
        <v>1387</v>
      </c>
      <c r="E31" s="13"/>
      <c r="F31" s="14"/>
      <c r="G31" s="15">
        <f t="shared" si="2"/>
        <v>0</v>
      </c>
      <c r="H31" s="15">
        <f t="shared" si="1"/>
        <v>0</v>
      </c>
      <c r="I31" s="16" t="s">
        <v>42</v>
      </c>
      <c r="J31" s="19" t="s">
        <v>130</v>
      </c>
    </row>
    <row r="32" spans="1:10" ht="84" x14ac:dyDescent="0.25">
      <c r="A32" s="58" t="s">
        <v>58</v>
      </c>
      <c r="B32" s="38" t="s">
        <v>97</v>
      </c>
      <c r="C32" s="38" t="s">
        <v>19</v>
      </c>
      <c r="D32" s="39">
        <v>1350</v>
      </c>
      <c r="E32" s="13"/>
      <c r="F32" s="14"/>
      <c r="G32" s="15">
        <f t="shared" si="2"/>
        <v>0</v>
      </c>
      <c r="H32" s="15">
        <f t="shared" si="1"/>
        <v>0</v>
      </c>
      <c r="I32" s="16" t="s">
        <v>42</v>
      </c>
      <c r="J32" s="19" t="s">
        <v>122</v>
      </c>
    </row>
    <row r="33" spans="1:10" ht="84" x14ac:dyDescent="0.25">
      <c r="A33" s="35" t="s">
        <v>59</v>
      </c>
      <c r="B33" s="38" t="s">
        <v>98</v>
      </c>
      <c r="C33" s="38" t="s">
        <v>19</v>
      </c>
      <c r="D33" s="39">
        <v>542</v>
      </c>
      <c r="E33" s="13"/>
      <c r="F33" s="14"/>
      <c r="G33" s="15">
        <f>ROUND(E33*F33+E33,2)</f>
        <v>0</v>
      </c>
      <c r="H33" s="15">
        <f t="shared" si="1"/>
        <v>0</v>
      </c>
      <c r="I33" s="16" t="s">
        <v>42</v>
      </c>
      <c r="J33" s="19" t="s">
        <v>122</v>
      </c>
    </row>
    <row r="34" spans="1:10" ht="108" x14ac:dyDescent="0.25">
      <c r="A34" s="35" t="s">
        <v>60</v>
      </c>
      <c r="B34" s="38" t="s">
        <v>99</v>
      </c>
      <c r="C34" s="38" t="s">
        <v>19</v>
      </c>
      <c r="D34" s="39">
        <v>77</v>
      </c>
      <c r="E34" s="13"/>
      <c r="F34" s="14"/>
      <c r="G34" s="15">
        <f>ROUND(E34*F34+E34,2)</f>
        <v>0</v>
      </c>
      <c r="H34" s="15">
        <f t="shared" si="1"/>
        <v>0</v>
      </c>
      <c r="I34" s="16" t="s">
        <v>42</v>
      </c>
      <c r="J34" s="19" t="s">
        <v>122</v>
      </c>
    </row>
    <row r="35" spans="1:10" ht="60" x14ac:dyDescent="0.25">
      <c r="A35" s="35" t="s">
        <v>61</v>
      </c>
      <c r="B35" s="40" t="s">
        <v>100</v>
      </c>
      <c r="C35" s="40" t="s">
        <v>19</v>
      </c>
      <c r="D35" s="39">
        <v>59</v>
      </c>
      <c r="E35" s="13"/>
      <c r="F35" s="14"/>
      <c r="G35" s="15">
        <f t="shared" si="2"/>
        <v>0</v>
      </c>
      <c r="H35" s="15">
        <f t="shared" si="1"/>
        <v>0</v>
      </c>
      <c r="I35" s="16" t="s">
        <v>42</v>
      </c>
      <c r="J35" s="19" t="s">
        <v>122</v>
      </c>
    </row>
    <row r="36" spans="1:10" ht="60" x14ac:dyDescent="0.25">
      <c r="A36" s="35" t="s">
        <v>62</v>
      </c>
      <c r="B36" s="40" t="s">
        <v>101</v>
      </c>
      <c r="C36" s="40" t="s">
        <v>19</v>
      </c>
      <c r="D36" s="39">
        <v>26</v>
      </c>
      <c r="E36" s="13"/>
      <c r="F36" s="14"/>
      <c r="G36" s="15">
        <f>ROUND(E36*F36+E36,2)</f>
        <v>0</v>
      </c>
      <c r="H36" s="15">
        <f t="shared" si="1"/>
        <v>0</v>
      </c>
      <c r="I36" s="16" t="s">
        <v>42</v>
      </c>
      <c r="J36" s="19" t="s">
        <v>122</v>
      </c>
    </row>
    <row r="37" spans="1:10" ht="84" x14ac:dyDescent="0.25">
      <c r="A37" s="35" t="s">
        <v>63</v>
      </c>
      <c r="B37" s="38" t="s">
        <v>131</v>
      </c>
      <c r="C37" s="38" t="s">
        <v>19</v>
      </c>
      <c r="D37" s="39">
        <v>162</v>
      </c>
      <c r="E37" s="13"/>
      <c r="F37" s="14"/>
      <c r="G37" s="15">
        <f>ROUND(E37*F37+E37,2)</f>
        <v>0</v>
      </c>
      <c r="H37" s="15">
        <f t="shared" si="1"/>
        <v>0</v>
      </c>
      <c r="I37" s="16" t="s">
        <v>42</v>
      </c>
      <c r="J37" s="19" t="s">
        <v>128</v>
      </c>
    </row>
    <row r="38" spans="1:10" ht="72" x14ac:dyDescent="0.25">
      <c r="A38" s="35" t="s">
        <v>64</v>
      </c>
      <c r="B38" s="38" t="s">
        <v>102</v>
      </c>
      <c r="C38" s="38" t="s">
        <v>19</v>
      </c>
      <c r="D38" s="39">
        <v>229</v>
      </c>
      <c r="E38" s="13"/>
      <c r="F38" s="14"/>
      <c r="G38" s="15">
        <f>ROUND(E38*F38+E38,2)</f>
        <v>0</v>
      </c>
      <c r="H38" s="15">
        <f t="shared" si="1"/>
        <v>0</v>
      </c>
      <c r="I38" s="16" t="s">
        <v>42</v>
      </c>
      <c r="J38" s="19" t="s">
        <v>122</v>
      </c>
    </row>
    <row r="39" spans="1:10" ht="60" x14ac:dyDescent="0.25">
      <c r="A39" s="35" t="s">
        <v>65</v>
      </c>
      <c r="B39" s="38" t="s">
        <v>103</v>
      </c>
      <c r="C39" s="38" t="s">
        <v>19</v>
      </c>
      <c r="D39" s="39">
        <v>342</v>
      </c>
      <c r="E39" s="13"/>
      <c r="F39" s="14"/>
      <c r="G39" s="15">
        <f t="shared" si="2"/>
        <v>0</v>
      </c>
      <c r="H39" s="15">
        <f t="shared" si="1"/>
        <v>0</v>
      </c>
      <c r="I39" s="16" t="s">
        <v>42</v>
      </c>
      <c r="J39" s="19" t="s">
        <v>145</v>
      </c>
    </row>
    <row r="40" spans="1:10" ht="132" x14ac:dyDescent="0.25">
      <c r="A40" s="35" t="s">
        <v>66</v>
      </c>
      <c r="B40" s="38" t="s">
        <v>104</v>
      </c>
      <c r="C40" s="38" t="s">
        <v>19</v>
      </c>
      <c r="D40" s="39">
        <v>264</v>
      </c>
      <c r="E40" s="13"/>
      <c r="F40" s="14"/>
      <c r="G40" s="15">
        <f t="shared" si="2"/>
        <v>0</v>
      </c>
      <c r="H40" s="15">
        <f t="shared" si="1"/>
        <v>0</v>
      </c>
      <c r="I40" s="16" t="s">
        <v>42</v>
      </c>
      <c r="J40" s="19" t="s">
        <v>122</v>
      </c>
    </row>
    <row r="41" spans="1:10" ht="72" x14ac:dyDescent="0.25">
      <c r="A41" s="35" t="s">
        <v>67</v>
      </c>
      <c r="B41" s="38" t="s">
        <v>105</v>
      </c>
      <c r="C41" s="38" t="s">
        <v>19</v>
      </c>
      <c r="D41" s="39">
        <v>544</v>
      </c>
      <c r="E41" s="13"/>
      <c r="F41" s="14"/>
      <c r="G41" s="15">
        <f t="shared" si="2"/>
        <v>0</v>
      </c>
      <c r="H41" s="15">
        <f t="shared" si="1"/>
        <v>0</v>
      </c>
      <c r="I41" s="16" t="s">
        <v>42</v>
      </c>
      <c r="J41" s="19" t="s">
        <v>122</v>
      </c>
    </row>
    <row r="42" spans="1:10" ht="84" x14ac:dyDescent="0.25">
      <c r="A42" s="35" t="s">
        <v>68</v>
      </c>
      <c r="B42" s="38" t="s">
        <v>106</v>
      </c>
      <c r="C42" s="38" t="s">
        <v>19</v>
      </c>
      <c r="D42" s="39">
        <v>210</v>
      </c>
      <c r="E42" s="13"/>
      <c r="F42" s="14"/>
      <c r="G42" s="15">
        <f t="shared" si="2"/>
        <v>0</v>
      </c>
      <c r="H42" s="15">
        <f t="shared" si="1"/>
        <v>0</v>
      </c>
      <c r="I42" s="16" t="s">
        <v>42</v>
      </c>
      <c r="J42" s="19" t="s">
        <v>122</v>
      </c>
    </row>
    <row r="43" spans="1:10" ht="96" x14ac:dyDescent="0.25">
      <c r="A43" s="35" t="s">
        <v>69</v>
      </c>
      <c r="B43" s="38" t="s">
        <v>107</v>
      </c>
      <c r="C43" s="38" t="s">
        <v>19</v>
      </c>
      <c r="D43" s="39">
        <v>42</v>
      </c>
      <c r="E43" s="13"/>
      <c r="F43" s="14"/>
      <c r="G43" s="15">
        <f t="shared" si="2"/>
        <v>0</v>
      </c>
      <c r="H43" s="15">
        <f t="shared" si="1"/>
        <v>0</v>
      </c>
      <c r="I43" s="16" t="s">
        <v>42</v>
      </c>
      <c r="J43" s="19" t="s">
        <v>122</v>
      </c>
    </row>
    <row r="44" spans="1:10" ht="72" x14ac:dyDescent="0.25">
      <c r="A44" s="35" t="s">
        <v>70</v>
      </c>
      <c r="B44" s="40" t="s">
        <v>108</v>
      </c>
      <c r="C44" s="40" t="s">
        <v>19</v>
      </c>
      <c r="D44" s="39">
        <v>1136</v>
      </c>
      <c r="E44" s="13"/>
      <c r="F44" s="14"/>
      <c r="G44" s="15">
        <f t="shared" si="2"/>
        <v>0</v>
      </c>
      <c r="H44" s="15">
        <f t="shared" si="1"/>
        <v>0</v>
      </c>
      <c r="I44" s="16" t="s">
        <v>42</v>
      </c>
      <c r="J44" s="19" t="s">
        <v>122</v>
      </c>
    </row>
    <row r="45" spans="1:10" ht="14.25" x14ac:dyDescent="0.25">
      <c r="A45" s="35" t="s">
        <v>71</v>
      </c>
      <c r="B45" s="41" t="s">
        <v>10</v>
      </c>
      <c r="C45" s="42"/>
      <c r="D45" s="39"/>
      <c r="E45" s="13"/>
      <c r="F45" s="14"/>
      <c r="G45" s="15"/>
      <c r="H45" s="15"/>
      <c r="I45" s="16"/>
      <c r="J45" s="19"/>
    </row>
    <row r="46" spans="1:10" ht="72" x14ac:dyDescent="0.25">
      <c r="A46" s="35" t="s">
        <v>72</v>
      </c>
      <c r="B46" s="40" t="s">
        <v>109</v>
      </c>
      <c r="C46" s="38" t="s">
        <v>19</v>
      </c>
      <c r="D46" s="39">
        <v>1901</v>
      </c>
      <c r="E46" s="13"/>
      <c r="F46" s="14"/>
      <c r="G46" s="15">
        <f t="shared" si="2"/>
        <v>0</v>
      </c>
      <c r="H46" s="15">
        <f t="shared" si="1"/>
        <v>0</v>
      </c>
      <c r="I46" s="16" t="s">
        <v>42</v>
      </c>
      <c r="J46" s="19" t="s">
        <v>132</v>
      </c>
    </row>
    <row r="47" spans="1:10" ht="51" x14ac:dyDescent="0.25">
      <c r="A47" s="35" t="s">
        <v>73</v>
      </c>
      <c r="B47" s="38" t="s">
        <v>110</v>
      </c>
      <c r="C47" s="38" t="s">
        <v>18</v>
      </c>
      <c r="D47" s="39">
        <v>120</v>
      </c>
      <c r="E47" s="13"/>
      <c r="F47" s="14"/>
      <c r="G47" s="15">
        <f>ROUND(E47*F47+E47,2)</f>
        <v>0</v>
      </c>
      <c r="H47" s="15">
        <f t="shared" si="1"/>
        <v>0</v>
      </c>
      <c r="I47" s="16" t="s">
        <v>42</v>
      </c>
      <c r="J47" s="19" t="s">
        <v>122</v>
      </c>
    </row>
    <row r="48" spans="1:10" ht="168" x14ac:dyDescent="0.25">
      <c r="A48" s="35" t="s">
        <v>74</v>
      </c>
      <c r="B48" s="40" t="s">
        <v>133</v>
      </c>
      <c r="C48" s="38" t="s">
        <v>19</v>
      </c>
      <c r="D48" s="39">
        <v>4209</v>
      </c>
      <c r="E48" s="13"/>
      <c r="F48" s="14"/>
      <c r="G48" s="15">
        <f>ROUND(E48*F48+E48,2)</f>
        <v>0</v>
      </c>
      <c r="H48" s="15">
        <f t="shared" si="1"/>
        <v>0</v>
      </c>
      <c r="I48" s="16" t="s">
        <v>43</v>
      </c>
      <c r="J48" s="19" t="s">
        <v>146</v>
      </c>
    </row>
    <row r="49" spans="1:10" ht="68.25" customHeight="1" x14ac:dyDescent="0.25">
      <c r="A49" s="35" t="s">
        <v>75</v>
      </c>
      <c r="B49" s="38" t="s">
        <v>149</v>
      </c>
      <c r="C49" s="38" t="s">
        <v>37</v>
      </c>
      <c r="D49" s="39">
        <v>18210</v>
      </c>
      <c r="E49" s="13"/>
      <c r="F49" s="14"/>
      <c r="G49" s="15">
        <f t="shared" si="2"/>
        <v>0</v>
      </c>
      <c r="H49" s="15">
        <f t="shared" si="1"/>
        <v>0</v>
      </c>
      <c r="I49" s="19" t="s">
        <v>24</v>
      </c>
      <c r="J49" s="19" t="s">
        <v>134</v>
      </c>
    </row>
    <row r="50" spans="1:10" ht="89.25" customHeight="1" x14ac:dyDescent="0.25">
      <c r="A50" s="35" t="s">
        <v>76</v>
      </c>
      <c r="B50" s="38" t="s">
        <v>154</v>
      </c>
      <c r="C50" s="40" t="s">
        <v>37</v>
      </c>
      <c r="D50" s="39">
        <v>17616</v>
      </c>
      <c r="E50" s="13"/>
      <c r="F50" s="14"/>
      <c r="G50" s="15">
        <f t="shared" ref="G50" si="3">ROUND(E50*F50+E50,2)</f>
        <v>0</v>
      </c>
      <c r="H50" s="15">
        <f t="shared" si="1"/>
        <v>0</v>
      </c>
      <c r="I50" s="19" t="s">
        <v>24</v>
      </c>
      <c r="J50" s="19" t="s">
        <v>135</v>
      </c>
    </row>
    <row r="51" spans="1:10" ht="72" customHeight="1" x14ac:dyDescent="0.25">
      <c r="A51" s="35" t="s">
        <v>77</v>
      </c>
      <c r="B51" s="38" t="s">
        <v>155</v>
      </c>
      <c r="C51" s="38" t="s">
        <v>37</v>
      </c>
      <c r="D51" s="39">
        <v>20808</v>
      </c>
      <c r="E51" s="13"/>
      <c r="F51" s="14"/>
      <c r="G51" s="15">
        <f t="shared" si="2"/>
        <v>0</v>
      </c>
      <c r="H51" s="15">
        <f t="shared" si="1"/>
        <v>0</v>
      </c>
      <c r="I51" s="19" t="s">
        <v>24</v>
      </c>
      <c r="J51" s="19" t="s">
        <v>136</v>
      </c>
    </row>
    <row r="52" spans="1:10" ht="68.25" customHeight="1" x14ac:dyDescent="0.25">
      <c r="A52" s="35" t="s">
        <v>78</v>
      </c>
      <c r="B52" s="38" t="s">
        <v>111</v>
      </c>
      <c r="C52" s="38" t="s">
        <v>37</v>
      </c>
      <c r="D52" s="39">
        <v>8427</v>
      </c>
      <c r="E52" s="13"/>
      <c r="F52" s="14"/>
      <c r="G52" s="15">
        <f t="shared" si="2"/>
        <v>0</v>
      </c>
      <c r="H52" s="15">
        <f t="shared" si="1"/>
        <v>0</v>
      </c>
      <c r="I52" s="19" t="s">
        <v>24</v>
      </c>
      <c r="J52" s="19" t="s">
        <v>122</v>
      </c>
    </row>
    <row r="53" spans="1:10" ht="96" x14ac:dyDescent="0.25">
      <c r="A53" s="35" t="s">
        <v>79</v>
      </c>
      <c r="B53" s="40" t="s">
        <v>156</v>
      </c>
      <c r="C53" s="40" t="s">
        <v>148</v>
      </c>
      <c r="D53" s="61">
        <v>37913</v>
      </c>
      <c r="E53" s="33"/>
      <c r="F53" s="33"/>
      <c r="G53" s="33"/>
      <c r="H53" s="8"/>
      <c r="I53" s="16" t="s">
        <v>42</v>
      </c>
      <c r="J53" s="19" t="s">
        <v>137</v>
      </c>
    </row>
    <row r="54" spans="1:10" ht="60" x14ac:dyDescent="0.25">
      <c r="A54" s="35" t="s">
        <v>80</v>
      </c>
      <c r="B54" s="40" t="s">
        <v>112</v>
      </c>
      <c r="C54" s="40" t="s">
        <v>18</v>
      </c>
      <c r="D54" s="39">
        <v>327</v>
      </c>
      <c r="E54" s="13"/>
      <c r="F54" s="14"/>
      <c r="G54" s="15">
        <f t="shared" ref="G54:G63" si="4">ROUND(E54*F54+E54,2)</f>
        <v>0</v>
      </c>
      <c r="H54" s="15">
        <f t="shared" ref="H54:H68" si="5">D54*G54</f>
        <v>0</v>
      </c>
      <c r="I54" s="16" t="s">
        <v>42</v>
      </c>
      <c r="J54" s="19" t="s">
        <v>122</v>
      </c>
    </row>
    <row r="55" spans="1:10" ht="15.75" customHeight="1" x14ac:dyDescent="0.25">
      <c r="A55" s="35" t="s">
        <v>36</v>
      </c>
      <c r="B55" s="42" t="s">
        <v>38</v>
      </c>
      <c r="C55" s="43"/>
      <c r="D55" s="39"/>
      <c r="E55" s="13"/>
      <c r="F55" s="14"/>
      <c r="G55" s="15"/>
      <c r="H55" s="15"/>
    </row>
    <row r="56" spans="1:10" ht="132" x14ac:dyDescent="0.25">
      <c r="A56" s="35" t="s">
        <v>11</v>
      </c>
      <c r="B56" s="38" t="s">
        <v>138</v>
      </c>
      <c r="C56" s="38" t="s">
        <v>19</v>
      </c>
      <c r="D56" s="39">
        <v>966</v>
      </c>
      <c r="E56" s="13"/>
      <c r="F56" s="14"/>
      <c r="G56" s="15">
        <f t="shared" si="4"/>
        <v>0</v>
      </c>
      <c r="H56" s="15">
        <f t="shared" si="5"/>
        <v>0</v>
      </c>
      <c r="I56" s="16" t="s">
        <v>42</v>
      </c>
      <c r="J56" s="19" t="s">
        <v>139</v>
      </c>
    </row>
    <row r="57" spans="1:10" ht="132" x14ac:dyDescent="0.25">
      <c r="A57" s="35" t="s">
        <v>12</v>
      </c>
      <c r="B57" s="40" t="s">
        <v>141</v>
      </c>
      <c r="C57" s="38" t="s">
        <v>19</v>
      </c>
      <c r="D57" s="39">
        <v>507</v>
      </c>
      <c r="E57" s="13"/>
      <c r="F57" s="14"/>
      <c r="G57" s="15">
        <f t="shared" si="4"/>
        <v>0</v>
      </c>
      <c r="H57" s="15">
        <f t="shared" si="5"/>
        <v>0</v>
      </c>
      <c r="I57" s="16" t="s">
        <v>42</v>
      </c>
      <c r="J57" s="19" t="s">
        <v>140</v>
      </c>
    </row>
    <row r="58" spans="1:10" ht="51" x14ac:dyDescent="0.25">
      <c r="A58" s="35" t="s">
        <v>13</v>
      </c>
      <c r="B58" s="40" t="s">
        <v>113</v>
      </c>
      <c r="C58" s="38" t="s">
        <v>19</v>
      </c>
      <c r="D58" s="39">
        <v>24</v>
      </c>
      <c r="E58" s="13"/>
      <c r="F58" s="14"/>
      <c r="G58" s="15">
        <f t="shared" si="4"/>
        <v>0</v>
      </c>
      <c r="H58" s="15">
        <f t="shared" si="5"/>
        <v>0</v>
      </c>
      <c r="I58" s="16" t="s">
        <v>42</v>
      </c>
      <c r="J58" s="19" t="s">
        <v>122</v>
      </c>
    </row>
    <row r="59" spans="1:10" ht="51" x14ac:dyDescent="0.25">
      <c r="A59" s="35" t="s">
        <v>14</v>
      </c>
      <c r="B59" s="40" t="s">
        <v>114</v>
      </c>
      <c r="C59" s="38" t="s">
        <v>19</v>
      </c>
      <c r="D59" s="39">
        <v>11</v>
      </c>
      <c r="E59" s="13"/>
      <c r="F59" s="14"/>
      <c r="G59" s="15">
        <f t="shared" si="4"/>
        <v>0</v>
      </c>
      <c r="H59" s="15">
        <f t="shared" si="5"/>
        <v>0</v>
      </c>
      <c r="I59" s="16" t="s">
        <v>42</v>
      </c>
      <c r="J59" s="19" t="s">
        <v>122</v>
      </c>
    </row>
    <row r="60" spans="1:10" ht="51" x14ac:dyDescent="0.25">
      <c r="A60" s="35" t="s">
        <v>15</v>
      </c>
      <c r="B60" s="38" t="s">
        <v>115</v>
      </c>
      <c r="C60" s="38" t="s">
        <v>19</v>
      </c>
      <c r="D60" s="39">
        <v>34</v>
      </c>
      <c r="E60" s="13"/>
      <c r="F60" s="14"/>
      <c r="G60" s="15">
        <f t="shared" si="4"/>
        <v>0</v>
      </c>
      <c r="H60" s="15">
        <f t="shared" si="5"/>
        <v>0</v>
      </c>
      <c r="I60" s="16" t="s">
        <v>42</v>
      </c>
      <c r="J60" s="19" t="s">
        <v>122</v>
      </c>
    </row>
    <row r="61" spans="1:10" ht="51" x14ac:dyDescent="0.25">
      <c r="A61" s="35" t="s">
        <v>16</v>
      </c>
      <c r="B61" s="38" t="s">
        <v>39</v>
      </c>
      <c r="C61" s="38" t="s">
        <v>19</v>
      </c>
      <c r="D61" s="39">
        <v>46</v>
      </c>
      <c r="E61" s="13"/>
      <c r="F61" s="14"/>
      <c r="G61" s="15">
        <f t="shared" si="4"/>
        <v>0</v>
      </c>
      <c r="H61" s="15">
        <f t="shared" si="5"/>
        <v>0</v>
      </c>
      <c r="I61" s="16" t="s">
        <v>42</v>
      </c>
      <c r="J61" s="19" t="s">
        <v>122</v>
      </c>
    </row>
    <row r="62" spans="1:10" ht="69" customHeight="1" x14ac:dyDescent="0.25">
      <c r="A62" s="35" t="s">
        <v>17</v>
      </c>
      <c r="B62" s="40" t="s">
        <v>40</v>
      </c>
      <c r="C62" s="40" t="s">
        <v>19</v>
      </c>
      <c r="D62" s="39">
        <v>34</v>
      </c>
      <c r="E62" s="13"/>
      <c r="F62" s="14"/>
      <c r="G62" s="15">
        <f t="shared" ref="G62" si="6">ROUND(E62*F62+E62,2)</f>
        <v>0</v>
      </c>
      <c r="H62" s="15">
        <f t="shared" si="5"/>
        <v>0</v>
      </c>
      <c r="I62" s="16" t="s">
        <v>42</v>
      </c>
      <c r="J62" s="19" t="s">
        <v>122</v>
      </c>
    </row>
    <row r="63" spans="1:10" ht="127.5" x14ac:dyDescent="0.25">
      <c r="A63" s="35" t="s">
        <v>81</v>
      </c>
      <c r="B63" s="40" t="s">
        <v>116</v>
      </c>
      <c r="C63" s="38" t="s">
        <v>19</v>
      </c>
      <c r="D63" s="39">
        <v>129</v>
      </c>
      <c r="E63" s="13"/>
      <c r="F63" s="14"/>
      <c r="G63" s="15">
        <f t="shared" si="4"/>
        <v>0</v>
      </c>
      <c r="H63" s="15">
        <f t="shared" si="5"/>
        <v>0</v>
      </c>
      <c r="I63" s="19" t="s">
        <v>24</v>
      </c>
      <c r="J63" s="19" t="s">
        <v>122</v>
      </c>
    </row>
    <row r="64" spans="1:10" ht="144" x14ac:dyDescent="0.25">
      <c r="A64" s="35" t="s">
        <v>82</v>
      </c>
      <c r="B64" s="38" t="s">
        <v>117</v>
      </c>
      <c r="C64" s="38" t="s">
        <v>19</v>
      </c>
      <c r="D64" s="39">
        <v>203</v>
      </c>
      <c r="E64" s="13"/>
      <c r="F64" s="14"/>
      <c r="G64" s="15">
        <f t="shared" ref="G64:G65" si="7">ROUND(E64*F64+E64,2)</f>
        <v>0</v>
      </c>
      <c r="H64" s="15">
        <f t="shared" si="5"/>
        <v>0</v>
      </c>
      <c r="I64" s="19" t="s">
        <v>24</v>
      </c>
      <c r="J64" s="19" t="s">
        <v>122</v>
      </c>
    </row>
    <row r="65" spans="1:10" ht="63.75" x14ac:dyDescent="0.25">
      <c r="A65" s="35" t="s">
        <v>83</v>
      </c>
      <c r="B65" s="38" t="s">
        <v>118</v>
      </c>
      <c r="C65" s="38" t="s">
        <v>19</v>
      </c>
      <c r="D65" s="39">
        <v>151</v>
      </c>
      <c r="E65" s="13"/>
      <c r="F65" s="14"/>
      <c r="G65" s="15">
        <f t="shared" si="7"/>
        <v>0</v>
      </c>
      <c r="H65" s="15">
        <f t="shared" si="5"/>
        <v>0</v>
      </c>
      <c r="I65" s="16" t="s">
        <v>54</v>
      </c>
      <c r="J65" s="19" t="s">
        <v>122</v>
      </c>
    </row>
    <row r="66" spans="1:10" ht="90" customHeight="1" x14ac:dyDescent="0.25">
      <c r="A66" s="35" t="s">
        <v>84</v>
      </c>
      <c r="B66" s="38" t="s">
        <v>119</v>
      </c>
      <c r="C66" s="38" t="s">
        <v>19</v>
      </c>
      <c r="D66" s="39">
        <v>172</v>
      </c>
      <c r="E66" s="13"/>
      <c r="F66" s="14"/>
      <c r="G66" s="15">
        <f t="shared" ref="G66" si="8">ROUND(E66*F66+E66,2)</f>
        <v>0</v>
      </c>
      <c r="H66" s="15">
        <f t="shared" si="5"/>
        <v>0</v>
      </c>
      <c r="I66" s="19" t="s">
        <v>24</v>
      </c>
      <c r="J66" s="19" t="s">
        <v>122</v>
      </c>
    </row>
    <row r="67" spans="1:10" ht="27.75" customHeight="1" x14ac:dyDescent="0.25">
      <c r="A67" s="35" t="s">
        <v>85</v>
      </c>
      <c r="B67" s="42" t="s">
        <v>41</v>
      </c>
      <c r="C67" s="42"/>
      <c r="D67" s="39"/>
      <c r="E67" s="13"/>
      <c r="F67" s="14"/>
      <c r="G67" s="15"/>
      <c r="H67" s="15"/>
      <c r="I67" s="19"/>
      <c r="J67" s="19"/>
    </row>
    <row r="68" spans="1:10" s="20" customFormat="1" ht="51.75" customHeight="1" x14ac:dyDescent="0.25">
      <c r="A68" s="35" t="s">
        <v>86</v>
      </c>
      <c r="B68" s="40" t="s">
        <v>151</v>
      </c>
      <c r="C68" s="40" t="s">
        <v>19</v>
      </c>
      <c r="D68" s="39">
        <v>131</v>
      </c>
      <c r="E68" s="13"/>
      <c r="F68" s="14"/>
      <c r="G68" s="15">
        <f t="shared" ref="G68" si="9">ROUND(E68*F68+E68,2)</f>
        <v>0</v>
      </c>
      <c r="H68" s="15">
        <f t="shared" si="5"/>
        <v>0</v>
      </c>
      <c r="I68" s="16" t="s">
        <v>44</v>
      </c>
      <c r="J68" s="59" t="s">
        <v>150</v>
      </c>
    </row>
    <row r="69" spans="1:10" s="18" customFormat="1" ht="96" x14ac:dyDescent="0.25">
      <c r="A69" s="35" t="s">
        <v>87</v>
      </c>
      <c r="B69" s="40" t="s">
        <v>142</v>
      </c>
      <c r="C69" s="40" t="s">
        <v>19</v>
      </c>
      <c r="D69" s="39">
        <v>533</v>
      </c>
      <c r="E69" s="13"/>
      <c r="F69" s="14"/>
      <c r="G69" s="15">
        <f t="shared" ref="G69" si="10">ROUND(E69*F69+E69,2)</f>
        <v>0</v>
      </c>
      <c r="H69" s="15">
        <f t="shared" ref="H69" si="11">D69*G69</f>
        <v>0</v>
      </c>
      <c r="I69" s="16" t="s">
        <v>44</v>
      </c>
      <c r="J69" s="19" t="s">
        <v>143</v>
      </c>
    </row>
    <row r="70" spans="1:10" s="18" customFormat="1" x14ac:dyDescent="0.25">
      <c r="A70" s="21"/>
      <c r="B70" s="65" t="s">
        <v>23</v>
      </c>
      <c r="C70" s="66"/>
      <c r="D70" s="66"/>
      <c r="E70" s="66"/>
      <c r="F70" s="66"/>
      <c r="G70" s="67"/>
      <c r="H70" s="22">
        <f>SUM(H23:H69)</f>
        <v>0</v>
      </c>
      <c r="I70" s="21"/>
      <c r="J70" s="56"/>
    </row>
    <row r="76" spans="1:10" ht="15" x14ac:dyDescent="0.25">
      <c r="B76" s="46" t="s">
        <v>92</v>
      </c>
      <c r="D76" s="26"/>
    </row>
    <row r="77" spans="1:10" ht="90.75" customHeight="1" x14ac:dyDescent="0.25">
      <c r="B77" s="64" t="s">
        <v>93</v>
      </c>
      <c r="C77" s="64"/>
      <c r="D77" s="64"/>
      <c r="E77" s="64"/>
      <c r="F77" s="64"/>
      <c r="G77" s="64"/>
      <c r="H77" s="64"/>
      <c r="I77" s="64"/>
      <c r="J77" s="64"/>
    </row>
  </sheetData>
  <mergeCells count="11">
    <mergeCell ref="A4:J4"/>
    <mergeCell ref="A8:J8"/>
    <mergeCell ref="B77:J77"/>
    <mergeCell ref="A14:J14"/>
    <mergeCell ref="B70:G70"/>
    <mergeCell ref="A15:J15"/>
    <mergeCell ref="A9:J9"/>
    <mergeCell ref="A10:J10"/>
    <mergeCell ref="A11:J11"/>
    <mergeCell ref="A12:J12"/>
    <mergeCell ref="A13:J13"/>
  </mergeCells>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2023-04-06T07:53:25Z</dcterms:modified>
</cp:coreProperties>
</file>