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filterPrivacy="1" defaultThemeVersion="124226"/>
  <xr:revisionPtr revIDLastSave="0" documentId="13_ncr:1_{3393DDAF-6951-4E73-ACA0-4CC0A75A86A3}" xr6:coauthVersionLast="36" xr6:coauthVersionMax="36" xr10:uidLastSave="{00000000-0000-0000-0000-000000000000}"/>
  <bookViews>
    <workbookView xWindow="0" yWindow="0" windowWidth="28800" windowHeight="11025" xr2:uid="{00000000-000D-0000-FFFF-FFFF00000000}"/>
  </bookViews>
  <sheets>
    <sheet name="Środki czystości" sheetId="1" r:id="rId1"/>
  </sheets>
  <calcPr calcId="191029"/>
</workbook>
</file>

<file path=xl/calcChain.xml><?xml version="1.0" encoding="utf-8"?>
<calcChain xmlns="http://schemas.openxmlformats.org/spreadsheetml/2006/main">
  <c r="G21" i="1" l="1"/>
  <c r="H21" i="1" s="1"/>
  <c r="G20" i="1"/>
  <c r="G69" i="1" l="1"/>
  <c r="H69" i="1"/>
  <c r="G68" i="1" l="1"/>
  <c r="H68" i="1" s="1"/>
  <c r="G23" i="1" l="1"/>
  <c r="H23" i="1" s="1"/>
  <c r="G65" i="1" l="1"/>
  <c r="H65" i="1" s="1"/>
  <c r="G62" i="1" l="1"/>
  <c r="H62" i="1" s="1"/>
  <c r="G34" i="1" l="1"/>
  <c r="H34" i="1" s="1"/>
  <c r="G33" i="1"/>
  <c r="H33" i="1" s="1"/>
  <c r="G66" i="1"/>
  <c r="H66" i="1" s="1"/>
  <c r="G63" i="1"/>
  <c r="H63" i="1" s="1"/>
  <c r="G46" i="1" l="1"/>
  <c r="H46" i="1" s="1"/>
  <c r="G56" i="1" l="1"/>
  <c r="H56" i="1" s="1"/>
  <c r="G64" i="1"/>
  <c r="H64" i="1" s="1"/>
  <c r="G38" i="1"/>
  <c r="H38" i="1" s="1"/>
  <c r="G50" i="1" l="1"/>
  <c r="H50" i="1" s="1"/>
  <c r="G57" i="1" l="1"/>
  <c r="H57" i="1" s="1"/>
  <c r="G61" i="1" l="1"/>
  <c r="H61" i="1" s="1"/>
  <c r="G60" i="1"/>
  <c r="H60" i="1" s="1"/>
  <c r="G59" i="1"/>
  <c r="H59" i="1" s="1"/>
  <c r="G58" i="1"/>
  <c r="H58" i="1" s="1"/>
  <c r="G54" i="1"/>
  <c r="H54" i="1" s="1"/>
  <c r="G52" i="1"/>
  <c r="H52" i="1" s="1"/>
  <c r="G51" i="1"/>
  <c r="H51" i="1" s="1"/>
  <c r="G49" i="1"/>
  <c r="H49" i="1" s="1"/>
  <c r="G48" i="1"/>
  <c r="H48" i="1" s="1"/>
  <c r="G47" i="1"/>
  <c r="H47" i="1" s="1"/>
  <c r="G44" i="1"/>
  <c r="H44" i="1" s="1"/>
  <c r="G43" i="1"/>
  <c r="H43" i="1" s="1"/>
  <c r="G42" i="1"/>
  <c r="H42" i="1" s="1"/>
  <c r="G41" i="1"/>
  <c r="H41" i="1" s="1"/>
  <c r="G40" i="1"/>
  <c r="H40" i="1" s="1"/>
  <c r="G39" i="1"/>
  <c r="H39" i="1" s="1"/>
  <c r="G37" i="1"/>
  <c r="H37" i="1" s="1"/>
  <c r="G36" i="1"/>
  <c r="H36" i="1" s="1"/>
  <c r="G35" i="1"/>
  <c r="H35" i="1" s="1"/>
  <c r="G32" i="1"/>
  <c r="H32" i="1" s="1"/>
  <c r="G31" i="1"/>
  <c r="H31" i="1" s="1"/>
  <c r="G30" i="1"/>
  <c r="H30" i="1" s="1"/>
  <c r="G29" i="1"/>
  <c r="H29" i="1" s="1"/>
  <c r="G28" i="1"/>
  <c r="H28" i="1" s="1"/>
  <c r="G27" i="1"/>
  <c r="H27" i="1" s="1"/>
  <c r="G26" i="1"/>
  <c r="H26" i="1" s="1"/>
  <c r="G25" i="1"/>
  <c r="H25" i="1" s="1"/>
  <c r="G24" i="1"/>
  <c r="H24" i="1" s="1"/>
  <c r="H70" i="1" l="1"/>
</calcChain>
</file>

<file path=xl/sharedStrings.xml><?xml version="1.0" encoding="utf-8"?>
<sst xmlns="http://schemas.openxmlformats.org/spreadsheetml/2006/main" count="272" uniqueCount="157">
  <si>
    <t>CENA JEDNOSTKOWA</t>
  </si>
  <si>
    <t>VAT</t>
  </si>
  <si>
    <t>Płyny, proszki itp. przeznaczone do mycia powierzchni różnego rodzaju</t>
  </si>
  <si>
    <t>1.1.</t>
  </si>
  <si>
    <t>1.2.</t>
  </si>
  <si>
    <t>1.3.</t>
  </si>
  <si>
    <t>1.4.</t>
  </si>
  <si>
    <t>1.7.</t>
  </si>
  <si>
    <t>1.8.</t>
  </si>
  <si>
    <t>1.9.</t>
  </si>
  <si>
    <t>Wyposażenie łazienek i toalet</t>
  </si>
  <si>
    <t>3.1.</t>
  </si>
  <si>
    <t>3.2.</t>
  </si>
  <si>
    <t>3.3.</t>
  </si>
  <si>
    <t>3.4.</t>
  </si>
  <si>
    <t>3.5.</t>
  </si>
  <si>
    <t>3.6.</t>
  </si>
  <si>
    <t>3.7.</t>
  </si>
  <si>
    <t>sztuka</t>
  </si>
  <si>
    <t>opakowanie</t>
  </si>
  <si>
    <t>1.5.</t>
  </si>
  <si>
    <t>1.6.</t>
  </si>
  <si>
    <t>WARTOŚĆ BRUTTO</t>
  </si>
  <si>
    <t>Cena brutto za wykonanie całego przedmiotu zamówienia</t>
  </si>
  <si>
    <t>producent: …....................................... nazwa:
….......................................
rozmiar:
….......................................
dostawa jedynie w opakowaniach zbiorczych
….......................................
pojemność opakowania zbiorczego
….......................................</t>
  </si>
  <si>
    <t>OFEROWANY PRODUKT</t>
  </si>
  <si>
    <t>FORMULARZ CENOWY</t>
  </si>
  <si>
    <t>2) stawkę podatku VAT;</t>
  </si>
  <si>
    <t>3) cenę jednostkową brutto, tj. cenę z podatkiem VAT za wskazaną jednostkę danego produktu;</t>
  </si>
  <si>
    <t>4) wartość brutto za daną pozycję Formularza cenowego, która stanowi iloczyn ceny jednostkowej brutto i zapotrzebowania na dany produkt;</t>
  </si>
  <si>
    <t>5) cenę brutto za wykonania całego przedmiotu zamówienia, która stanowi sumę wartości brutto wszystkich pozycji Formularza cenowego.</t>
  </si>
  <si>
    <t>2. Wykonawca wskazuje oferowany produkt w Formularzu cenowym, w którym podaje:</t>
  </si>
  <si>
    <t>1) producenta oferowanego produktu;</t>
  </si>
  <si>
    <t>2) nazwę oferowanego produktu;</t>
  </si>
  <si>
    <t>3) rozmiar lub wagę oferowanego produktu i/lub pojemność opakowania oraz  inne informacje określone w kolumnie "OFEROWANY PRODUKT" Formularza cenowewgo.</t>
  </si>
  <si>
    <t>1.</t>
  </si>
  <si>
    <t>3.</t>
  </si>
  <si>
    <t>rolka</t>
  </si>
  <si>
    <t xml:space="preserve">Mycie naczyń i pranie tkanin </t>
  </si>
  <si>
    <t>Sól ochronna do zmywarek, chroni zmywarkę przed osadzaniem się kamienia w jej wnętrzu i na mytych naczyniach (1 opakowanie = 1,5 kg)</t>
  </si>
  <si>
    <t>Odkamieniacz do zmywarek i innych urządzeń gastronomicznych. Usuwa m.in. Kamień kotłowy, rdzę, osady mineralne powstałe w trakcie eksploatacji urządzeń. Nie niszczy stali nierdzewnej, glazury, szkła (1 opakowanie = 5l)</t>
  </si>
  <si>
    <t xml:space="preserve">Środki dezynfekujące </t>
  </si>
  <si>
    <t xml:space="preserve">producent: …....................................... nazwa:
….......................................
</t>
  </si>
  <si>
    <t>producent: …....................................... nazwa:
….......................................
.</t>
  </si>
  <si>
    <t xml:space="preserve">producent:
….......................................
nazwa:
….......................................
</t>
  </si>
  <si>
    <t>1. Wykonawca określa cenę brutto za wykonanie całego przedmiotu zamówienia na podstawie Formularza cenowego, w którym podaje:</t>
  </si>
  <si>
    <r>
      <rPr>
        <b/>
        <sz val="10"/>
        <color theme="1"/>
        <rFont val="Times New Roman"/>
        <family val="1"/>
        <charset val="238"/>
      </rPr>
      <t xml:space="preserve">UWAGA: </t>
    </r>
    <r>
      <rPr>
        <sz val="10"/>
        <color theme="1"/>
        <rFont val="Times New Roman"/>
        <family val="1"/>
        <charset val="238"/>
      </rPr>
      <t xml:space="preserve">Zamawiający wymaga aby każde opakowanie zawierało etykietę z informacją: zastosowanie, skład, sposób użycia, dozowanie i datę ważności. </t>
    </r>
  </si>
  <si>
    <t>Załącznik nr1 do SWZ (Zalącznik nr 1 do Umowy)</t>
  </si>
  <si>
    <t>LP.</t>
  </si>
  <si>
    <t>PRZEDMIOT ZAMÓWIENIA</t>
  </si>
  <si>
    <t>JEDNOSTKA</t>
  </si>
  <si>
    <t>ZAPOTRZEBOWANIE</t>
  </si>
  <si>
    <t xml:space="preserve"> netto </t>
  </si>
  <si>
    <t xml:space="preserve"> brutto </t>
  </si>
  <si>
    <t>producent: …....................................... nazwa:
….......................................
pojemność opakowania:
….......................................</t>
  </si>
  <si>
    <t>1.10</t>
  </si>
  <si>
    <t>1.11</t>
  </si>
  <si>
    <t>1.12</t>
  </si>
  <si>
    <t>1.13</t>
  </si>
  <si>
    <t>1.14</t>
  </si>
  <si>
    <t>1.15</t>
  </si>
  <si>
    <t>1.16</t>
  </si>
  <si>
    <t>1.17</t>
  </si>
  <si>
    <t>1.18</t>
  </si>
  <si>
    <t>1.19</t>
  </si>
  <si>
    <t>1.20</t>
  </si>
  <si>
    <t>1.21</t>
  </si>
  <si>
    <t>1.22</t>
  </si>
  <si>
    <t>1.23</t>
  </si>
  <si>
    <t>1.24</t>
  </si>
  <si>
    <t>1.25</t>
  </si>
  <si>
    <t>2</t>
  </si>
  <si>
    <t>2.1</t>
  </si>
  <si>
    <t>2.2</t>
  </si>
  <si>
    <t>2.3</t>
  </si>
  <si>
    <t>2.4</t>
  </si>
  <si>
    <t>2.5</t>
  </si>
  <si>
    <t>2.6</t>
  </si>
  <si>
    <t>2.7</t>
  </si>
  <si>
    <t>2.8</t>
  </si>
  <si>
    <t>2.9</t>
  </si>
  <si>
    <t>3.8</t>
  </si>
  <si>
    <t>3.9</t>
  </si>
  <si>
    <t>3.10</t>
  </si>
  <si>
    <t>3.11</t>
  </si>
  <si>
    <t>4</t>
  </si>
  <si>
    <t>4.1</t>
  </si>
  <si>
    <t>4.2</t>
  </si>
  <si>
    <t xml:space="preserve">Koncentrat płynu do mycia i dezynfekcji powierzchni zmywalnych. Zasadowy, płynny preparat  o działaniu bakteriobójczym i grzybobójczym do dezynfekcji i mycia wodoodpornych powierzchni (1 opakowanie = 1l). </t>
  </si>
  <si>
    <t xml:space="preserve">Koncentrat płynu do mycia i dezynfekcji powierzchni zmywalnych. Zasadowy, płynny preparat  o działaniu bakteriobójczym i grzybobójczym do dezynfekcji i mycia wodoodpornych powierzchni  (1 opakowanie = 5l). </t>
  </si>
  <si>
    <t xml:space="preserve">Skoncentrowany płyn do mycia i pielęgnacji podłóg wodoodpornych, drewnianych i laminowanych. Nie pozostawia na mytej posadzce smug i zacieków. Umytym powierzchniom nadaje delikatny połysk i nie nawarstwia się. (1 opakowanie = 1 l). </t>
  </si>
  <si>
    <t xml:space="preserve">Płyn do mycia glazury i terakoty, nie pozostawia smug i zacieków, skutecznie usuwa wszelkiego rodzaju zabrudzenia, pozostawia świeży i przyjemny zapach, Pojemnik, kanister (1 opakowanie = 5 l). </t>
  </si>
  <si>
    <t xml:space="preserve">Mleczko czyszczące do powierzchni emaliowanych, ceramicznych i chromowanych w kuchni, łazience, zawierający związki wybielające na bazie chloru (1 opakowanie = 500-780g). </t>
  </si>
  <si>
    <t>Uwaga!</t>
  </si>
  <si>
    <t>Wypełniony dokument należy podpisać kwalifikowanym podpisem elektronicznym, podpisem zaufanym lub podpisem osobistym zgodnie z rozporządzeniem prezesa rady ministrów z dnia 30 grudnia 2020 r. w sprawie sposobu sporządzania i przekazywania informacji oraz wymagań technicznych dla dokumentów elektronicznych oraz środków komunikacji elektronicznej w postępowaniu o udzielenie zamówienia publicznego , zalecamy zaznaczenie – ZNACZNIK CZASU.</t>
  </si>
  <si>
    <t>1) cenę jednostkową netto, tj. cenę bez podatku VAT za wskazaną jednostkę danego produktu;</t>
  </si>
  <si>
    <t xml:space="preserve">Emulsja PCV, samopołyskowa emulsja do mycia, konserwacji i nabłyszczania podłóg z tworzyw sztucznych (tj. linoleum, gumoleum, płytek PCV itp.); zawiera naturalny wosk roślinny, który ułatwia ponowne czyszczenie; chroni przed ścieraniem, zniszczeniem i nadmiernym zabrudzeniem; nadaje wysoki i trwały połysk bez konieczności polerowania; antystatyczna, nie wymaga stosowania zmywacza (1 opakowanie = 5 l) . </t>
  </si>
  <si>
    <t>Wysokowydajna, wodorozcieńczalna emulsja akrylowa o lakierowanym połysku do zabezpieczania parkietów i podłóg drewnianych przed ścieraniem, brudem i wilgocią. Gwarantuje trwały i wysoki połysk bez polerowania, zawiera naturalne woski chroniące przed poślizgiem. (1 opakowanie = 1 l) .</t>
  </si>
  <si>
    <t xml:space="preserve">Płyn do nabłyszczania i pielęgnacji mebli w aerozolu, bezwoskowy, antystatyczny, przeciw kurzowy, stosowany do drewna, mebli z płyt laminowanych, tworzyw. Bardzo dobrze usuwający kurz i delikatnie czyszczący, zabezpieczający przed szybkim osadzaniem się kurzu, nie rozmazujący się i nie zostawiający smug. (1 opakowanie =  300-450 ml). </t>
  </si>
  <si>
    <t xml:space="preserve">Płyn do mycia i zabezpieczania powierzchni ze stali nierdzewnej, ceramicznych, chromowanych, wysokiej jakości, skutecznie czyszczący i polerujący, łatwo spłukujący się, nie zostawiający smug i zarysowań, nie niszczący mytych powierzchni. Opakowanie  ze spryskiwaczem. Bardzo dobrze usuwający naloty, tłuste plamy itp. (1 opakowanie = 500 ml). </t>
  </si>
  <si>
    <t xml:space="preserve">Płyn myjący do zmywarek gastronomicznych i przemysłowych, sprawdzający się zarówno przy wodzie twardej jak i miękkiej, do użytku profesjonalnego z zastosowaniem systemów dozujących, skoncentrowany, doskonale czyszczący szkło, porcelanę, tworzywa sztuczne odporne na alkalia, sprzęt oraz sztućce kuchenne, nie nadaje się do mycia naczyń aluminiowych. Nie pozostawia osadu na naczyniach.  (1 opakowanie = 10 l). </t>
  </si>
  <si>
    <t xml:space="preserve">Środek nabłyszczający do zmywarek przemysłowych, nadający naczyniom połysk i przyspieszający proces wysychania, przeciwdziałający powstawaniu zacieków i plam po kroplach wody na umytych naczyniach, ulegający biodegradacji (1 opakowanie = 10 l). </t>
  </si>
  <si>
    <t xml:space="preserve">Płyn do usuwania kamienia w zmywarkach i urządzeniach gastronomicznych. Skuteczny środek do usuwania kamienia wapiennego. Zapobiega jego ponownemu osadzaniu. Skuteczny w niskich temperaturach (1 opakowanie = 10 l). </t>
  </si>
  <si>
    <t xml:space="preserve">Płyn do czyszczenia piekarników i grilli w sprayu, usuwający przypalenia i zapieczenia (np. tłuszczu), możliwość czyszczenia "na ciepło" i "na zimno",  nie zawierający substancji drażniących, nie powodujący korozji, nie niszczący powierzchni emaliowanych (1 opakowanie = 480 -650ml). </t>
  </si>
  <si>
    <t xml:space="preserve">Płyn dezynfekujący do powierzchni, urządzeń i sprzętów kontaktujących się z żywnością w sprayu, usuwający zabrudzenia mikrobiologiczne, nie wymagający spłukiwania wodą, z atomizerem. 
(1 opakowanie = 600 -800 ml). </t>
  </si>
  <si>
    <t xml:space="preserve">Intensywnie myjący płyn o dużej sile czyszczenia do mycia metodą spray. Bezproblemowo rozpuszcza trudne do usunięcia zabrudzenia z powierzchni odpornych na działanie rozpuszczalników. Usuwa ślady po ołówku, ołówku kopiowym, atramencie i flamastrze, pozostałości po etykietkach samoprzylepnych na wszystkich powierzchniach z tworzywa sztucznego lub pokrytych tworzywem sztucznym odpornych na działanie rozpuszczalników oraz ze stali szlachetnej, aluminium,  itp. (1 opakowanie = 5 l). </t>
  </si>
  <si>
    <t xml:space="preserve">Preparat do codziennego mycia ręcznego i maszynowego oraz pielęgnacji podłóg wodoodpornych, w tym posadzek sportowych. Nadaje połysk oraz chroni i konserwuje myte powierzchnie. Posiada właściwości antystatyczne i antypoślizgowe.  (1 opakowanie = 1 l). </t>
  </si>
  <si>
    <t xml:space="preserve">Preparat do codziennego mycia ręcznego i maszynowego oraz pielęgnacji podłóg wodoodpornych. Nadaje połysk, pozostawia na powierzchni warstwę ochronną. Chroni i konserwuje myte powierzchnie. Posiada właściwości antystatyczne. Zawiera emulsję woskową o właściwościach antypoślizgowych.(1 opakowanie = 5 l). </t>
  </si>
  <si>
    <t xml:space="preserve">Środek niepieniący przeznaczony do sprzątania maszynowego przy użyciu automatów szorująco-zbierających, przeznaczony do powierzchni wykonanych z PCV, linoleum, kamienia naturalnego oraz sztucznego, nie pozostawia smug i nie wymaga spłukiwania wodą. Może być stosowany na powierzchniach zabezpieczonych polimerami. (1 opakowanie = 10 l). </t>
  </si>
  <si>
    <t xml:space="preserve">Środek do czyszczenia uciążliwych zabrudzeń i usuwania kamienia, do zastosowania m.in. w łazience i kuchni, do mycia powierzchni i urządzeń odpornych na działanie wody w tym umywalek, armatury, kabin prysznicowych, blatów kuchennych i płytek ceramicznych. (1 opakowanie = 650-800 ml). </t>
  </si>
  <si>
    <t xml:space="preserve">Hipoalergiczne mydło w płynie do codziennej pielęgnacji skóry wrażliwej ze skłonnością do alergii. Zawierające naturalne składniki myjące, w tym naturalne mydło sodowe. Nie podrażniające i nie wysuszające skóry. Mydło nie może samoczynnie wyciekać z dozowników. (1 opakowanie = 5 l). </t>
  </si>
  <si>
    <t xml:space="preserve">Mydło sodowe toaletowe w kostce, myjące, zawierające substancje nawilżające skórę, glicerynę i kompozycje zapachowe, delikatne dla skóry rąk (1 sztuka = 100 g). </t>
  </si>
  <si>
    <t>Ręcznik kuchenny w rolce, 100% celuloza, dwuwarstwowy, biały, min. 90 odcinków o wymiarach listka 21x23 cm, gruby i wytrzymały, 
(1 sztuka = 1 rolka). Ilość rolek w opakowaniu zbiorczym nie może być większa niż 8.</t>
  </si>
  <si>
    <t xml:space="preserve">Granulowany preparat do udrażniania syfonów i rur kanalizacyjnych. Rozpuszcza odpadki kuchenne, tłuszcz, papier, watę i włosy. Skuteczny i wygodny w użyciu. Stosowany profilaktycznie zapobiega odkładaniu się osadów. (1 opakowanie =1kg). </t>
  </si>
  <si>
    <t xml:space="preserve">Płyn/żel do płukania i nabłyszczania naczyń mytych w zmywarkach, przyspieszający wysychanie naczyń, nie pozostawiający zacieków, nadający połysk bez polerowania  (1 opakowanie  700 ml - 1l). </t>
  </si>
  <si>
    <t xml:space="preserve">Preparat do mycia naczyń, przeznaczony do stosowania w zmywarkach przemysłowych, środek usuwa tłuszcz i brud, pozostawia świeży zapach (opakowanie nie mniejsze niż 5l). </t>
  </si>
  <si>
    <t>Tabletki wielofunkcyjne do zmywarek, łączą funkcje środka myjącego, nabłyszczacza, soli, usuwają osady z herbaty, chronią zmywarkę przed osadzaniem się kamienia (1 opakowanie zawiera 90-110 tabletek)</t>
  </si>
  <si>
    <t xml:space="preserve">Proszek do prania tkanin białych, do prania ręcznego i w pralkach automatycznych, zapewniający ochronę włókien, zapobiegający mechaceniu się, chroniący przed zafarbowaniem podczas prania, nadający praniu świeży i długotrwały zapach, spierający plamy wszelkiego rodzaju, zapobiegający podrażnieniom skóry, łatwo rozpuszczający się w wodzie, posiadający aktywne składniki działające już w niskich temperaturach wody. Usuwa plamy w zakresie temperatur 30-90 st. C.(1 opakowanie = 4 (+/- 0,6 kg). </t>
  </si>
  <si>
    <t xml:space="preserve">Proszek do prania do tkanin kolorowych z właściwościami chroniącymi kolory i bawełnę, do prania ręcznego i w pralkach automatycznych, zapewniający ochronę włókien, zapobiegający mechaceniu się, chroniący przed zafarbowaniem podczas prania, nadający praniu świeży i długotrwały zapach, spierający uporczywe plamy, nie podrażniający skóry, łatwo rozpuszczający się w wodzie, posiadający aktywne składniki działające już w niskich temperaturach wody. Usuwa plamy w zakresie temperatur 30-90 st. C.   (1 opakowanie = 4 kg (+/- 0,6 kg). </t>
  </si>
  <si>
    <t xml:space="preserve">Koncentrat płynu do płukania tkanin, zapewniający trwały, długo utrzymujący się zapach, posiadający właściwości zmiękczające, wysoka rozpuszczalność w wodzie (1 opakowanie = 2 l (+/- 250 ml). </t>
  </si>
  <si>
    <t>Płyn do usuwania plam z tkanin białych i kolorowych, nie zawiera chloru, może być stosowany w każdej temperaturze i do każdego rodzaju tkanin.  (1 opakowanie = 1 l).</t>
  </si>
  <si>
    <t xml:space="preserve">Płyn do higienicznej i chirurgicznej dezynfekcji, skuteczny w walce z grzybami, bakteriami i wirusami (1 opakowanie =  5l). </t>
  </si>
  <si>
    <t xml:space="preserve">producent, nazwa, rozmiar oraz inne informacje </t>
  </si>
  <si>
    <t>Informacje wymagane w przedmiotowych środkach dowodowych</t>
  </si>
  <si>
    <t>nie dotyczy</t>
  </si>
  <si>
    <t xml:space="preserve">Uniwersalny środek myjący do silnie zabrudzonych powierzchni, nie zawierający amoniaku, posiadający świeży, długo utrzymujący się zapach. Preparat przeznaczony do wszystkich zmywalnych powierzchni takich jak: posadzki, drzwi, framugi, płytki, schody, szafki, itp. Produkt może być stosowany nierozcieńczony, ale wówczas należy spłukać mytą powierzchnię wodą. Zawierający:  anionowe środki powierzchniowo-czynne &lt;5%, niejonowe środki powierzchniowo-czynny &lt;5% oraz kompozycje zapachowe. pH: od 5 do 6,5  Gęstość min. 1000 g/cm3  (1 opakowanie = 5 l). </t>
  </si>
  <si>
    <t xml:space="preserve">Płyn do usuwania kamienia i rdzy w sprayu (z atomizerem) przeznaczony do czyszczenia kuchni i łazienki. Czyści: zlewy, wanny, baterie ze stali nierdzewnej, odpływy, toalety, prysznice, kafelki, ceramiczne podłogi, powierzchnie akrylowe, szklane powierzchnie. Usuwa brud, osady z kamienia i mydła oraz rdzę. Nadaje połysk i pozostawia warstwę ochronną, kompozycja zapachowa, Skład: 2-5% kwas sulfamidowy(1 opakowanie = 1l). </t>
  </si>
  <si>
    <t>-ile zawiera kwasu sulfamidowego,           -czy zawiera kompozycje zapachowe,</t>
  </si>
  <si>
    <t xml:space="preserve">Płyn do mycia i konserwacji paneli podłogowych oraz wszelkich powierzchni drewnianych, również nielakierowanych (podłóg, boazerii, szaf, listew), skutecznie czyszczący różnego rodzaju zabrudzenia, niepozostawiający smug, nienawarstwiający się, nie wymagający stosowania specjalnych zmywaczy, posiadający przyjemny i trwały zapach, antystatyczny, pozostawiający delikatną warstwę ochronną. Zawiera oksyetylenowane alkohole; PH od 7 do 9    (1 opakowanie = 1 l). </t>
  </si>
  <si>
    <t>-czy zawiera oksyetylenowane alkohole                                                    -pH</t>
  </si>
  <si>
    <t>Płyn do mycia  z alkoholem wszelkich szklanych powierzchni jak lustra, okna, lady chłodnicze, szyby, nie pozostawia smug i zacieków, pozostawia przyjemny zapach, posiada właściwości szybkoschnące i antystatyczne,  pH 8,5 (opakowanie = 5l).</t>
  </si>
  <si>
    <t>pH</t>
  </si>
  <si>
    <t xml:space="preserve">Mleczko do czyszczenia, aktywnie usuwające brud, pozostałości po tłuszczach, nie rysujące powierzchni czyszczącej, z delikatnym środkiem ściernym, kompozycja zapachowa. Gęstość min. 1,20 (g/cm3)  pH: od 8,5 do 13 (1 opakowanie = 500-650 ml). </t>
  </si>
  <si>
    <t>pH                                                      gęstość</t>
  </si>
  <si>
    <t xml:space="preserve">Koncentrat do prania tapicerki meblowej oraz dywanów i wykładzin dywanowych. Nisko pieniący, o przyjemnym zapachu, posiadający zastosowanie zarówno do czyszczenia ręcznego jak i  do czyszczarek mechanicznych. Szybko i skutecznie usuwa brud, kurz oraz plamy. Nie zawiera rozjaśniaczy optycznych ani wybielaczy, pH od 8 do 12 (1 opakowanie = 1 l). </t>
  </si>
  <si>
    <t>czy jest hipoalergiczne</t>
  </si>
  <si>
    <t xml:space="preserve">Gęsty płyn do dezynfekcji toalet, na bazie chloru, do powierzchni typu terakota, lastrico, glazura, czyszczący i wybielający (zawierający podchloryn sodu) oraz zwalczający wszelkie szkodliwe dla zdrowia drobnoustroje.  Preparat powinien mieć zastosowanie w łazience, w toalecie oraz w okolicach otworów kanalizacyjnych, śmietników ( bez rozcieńczenia ) oraz w rozcieńczeniu - do podłóg i płytek ceramicznych. Zapobiegający powstawaniu osadów i zanieczyszczeń, usuwający nieprzyjemny zapach,  nie drażniący dróg oddechowych. Gęstość min. 1000 g/cm3. Skład: 1-5 % podchloryn sodu ,  1-5 % wodorotlenek sodu , &lt; 1 %; niejonowe środki powierzchniowo czynne; pH od 11 do 14 (1 opakowanie = 750 ml). </t>
  </si>
  <si>
    <t>liczba warstw,                                    długość wstęgi,                              szerokość,                                      gramatura,                                              skład</t>
  </si>
  <si>
    <t>liczba warstw,                                                                             średnica rolki,                                          długość wstęgi,                              szerokość,                                      gramatura,                                              skład</t>
  </si>
  <si>
    <t>liczba warstw,                                    długość rolki,                                      średnica rolki,                             szerokość,                                      gramatura,                                              skład</t>
  </si>
  <si>
    <t>czy składany w ZZ,                                  liczba warstw,                                 gramatura,                                             wymiar listka</t>
  </si>
  <si>
    <t xml:space="preserve">Płyn/balsam do ręcznego mycia naczyń w postaci silnego koncentratu, usuwający zanieczyszczenia organiczne i tłuszcze,  delikatny dla skóry rąk, gęsty ale nie galaretowaty, spieniający, wysoce wydajny, bardzo dobrze usuwający tłuste zabrudzenia, czyszczący wszystkie powierzchnie i naczynia zarówno w ciepłej jak i zimnej wodzie, nadający połysk, nie pozostawiający smug. PH roztworu od 5 do 6.  kompozycje zapachowe - kwiatowe i cytrusowe. Gęstość względna  min. 1,00 g/cm3. (1 opakowanie = 500-650 ml).                         </t>
  </si>
  <si>
    <t>pH,                                                             czy zawiera kompiozacje zapachowe, gęstość</t>
  </si>
  <si>
    <t>wydajność,                                                pH,                                                             czy zawiera kompiozacje zapachowe, gęstość</t>
  </si>
  <si>
    <t xml:space="preserve">Płyn/balsam do ręcznego mycia naczyń w postaci silnego koncentratu, usuwający zanieczyszczenia organiczne i tłuszcze, delikatny dla skóry rąk, gęsty ale nie galaretowaty, spieniający, wysoce wydajny (minimum 2,5 ml na 5 l wody), bardzo dobrze usuwający tłuste zabrudzenia, czyszczący wszystkie powierzchnie i naczynia zarówno w ciepłej jak i zimnej wodzie, nadający połysk, nie pozostawiający smug, kompozycje zapachowe - kwiatowe i cytrusowe. PH roztworu od 5 do 6.Gęstość względna  min. 1,00 g/cm3.  (1 opakowanie =  5 l). </t>
  </si>
  <si>
    <t>czy jest hipoalergiczny</t>
  </si>
  <si>
    <t xml:space="preserve">Antybakteryjny płyn do mycia zabawek oraz wszelkich powierzchni zmywalnych mających kontakt z dzieckiem, składa się w 100% ze składników pochodzenia naturalnego, nie wywołuje reakcji alergicznych, bezpieczny dla zdrowia dzieci,  usuwa m.in. plamy po moczu, sokach, mleku, trawie i tłuszczu, nie wymaga spłukiwania. Posiada atest PZH lub równoważny (1 opakowanie = 500-780 ml.). </t>
  </si>
  <si>
    <t>czy posada atest</t>
  </si>
  <si>
    <t>-ile zawiera anionowych środków, powierzchniowo-czynnych,                            -ile zawiera niejonowych środków powierzchniowo-czynnych,                     -czy zawiera kompozycje zapachowe, -pH,                                                       -gęstość</t>
  </si>
  <si>
    <t xml:space="preserve">zezwolenie na obrót i stosowanie  lub wpis do rejestru produktów biobójczych </t>
  </si>
  <si>
    <t xml:space="preserve">gęstość                                                        ile zawiera podchlorynu sodu ,                     ile zawiera wodorotleneku sodu ,                  ile zawiera niejonowych środków powierzchniowo-czynnych;                            pH                                                    zezwolenie na obrót i stosowanie  lub wpis do rejestru produktów biobójczych                                                          </t>
  </si>
  <si>
    <t xml:space="preserve">3. Oferta musi zawierać informacje o przedmiotowych środkach dowodowych, a także w okreólonych przypadkach odpowiednie rekomendacje, poświadczone specjalistycznymi certyfikatami np. Atest PZH,  atest Instytutu Matki i Dziecka, oznakowania europejskiego znaku ekologicznego Ekolabel lub innego znaku z oznaczeniem EKO lub równoważny atest/certyfikat/znak, który potwierdza, że dany wyrób jest zgodny z obecnymi normami w dziedzinie bezpieczeństwa, nie wpłynie negatywnie na zdrowie ludzi i środowisko naturalne, potwierdzi spełnianie wymogów zawartych w opisie przedmiotu zamówienia przez produkty takie jak: płyny, proszki, pasty, koncentraty, mydła, przeznaczone do mycia różnego rodzaju powierzchni oraz do dezynfekcji. </t>
  </si>
  <si>
    <r>
      <t>opakowanie</t>
    </r>
    <r>
      <rPr>
        <sz val="9"/>
        <color rgb="FFFF0000"/>
        <rFont val="Times New Roman"/>
        <family val="1"/>
        <charset val="238"/>
      </rPr>
      <t>/blinda</t>
    </r>
  </si>
  <si>
    <r>
      <t xml:space="preserve">Ręczniki papierowe składane typu ZZ, białe, </t>
    </r>
    <r>
      <rPr>
        <strike/>
        <sz val="9"/>
        <color rgb="FFFF0000"/>
        <rFont val="Times New Roman"/>
        <family val="1"/>
        <charset val="238"/>
      </rPr>
      <t xml:space="preserve">jednowarstwowe </t>
    </r>
    <r>
      <rPr>
        <sz val="9"/>
        <color rgb="FFFF0000"/>
        <rFont val="Times New Roman"/>
        <family val="1"/>
        <charset val="238"/>
      </rPr>
      <t>dwuwarstwowe</t>
    </r>
    <r>
      <rPr>
        <sz val="9"/>
        <rFont val="Times New Roman"/>
        <family val="1"/>
        <charset val="238"/>
      </rPr>
      <t>100% celuloza</t>
    </r>
    <r>
      <rPr>
        <strike/>
        <sz val="9"/>
        <color rgb="FFFF0000"/>
        <rFont val="Times New Roman"/>
        <family val="1"/>
        <charset val="238"/>
      </rPr>
      <t>/makulatura</t>
    </r>
    <r>
      <rPr>
        <sz val="9"/>
        <rFont val="Times New Roman"/>
        <family val="1"/>
        <charset val="238"/>
      </rPr>
      <t xml:space="preserve">  szerokość listka 22 cm, długość 24 cm, wymiar listka z tolerancją +/- 2%, gramatura nie mniejsza niż 34 g/m2, nie pylące, chłonne i wytrzymałe, nie pozostawiające nieprzyjemnego zapachu na skórze (1 opakowanie zawiera nie mniej niż 150</t>
    </r>
    <r>
      <rPr>
        <strike/>
        <sz val="9"/>
        <color rgb="FFFF0000"/>
        <rFont val="Times New Roman"/>
        <family val="1"/>
        <charset val="238"/>
      </rPr>
      <t>-200</t>
    </r>
    <r>
      <rPr>
        <sz val="9"/>
        <rFont val="Times New Roman"/>
        <family val="1"/>
        <charset val="238"/>
      </rPr>
      <t xml:space="preserve"> listków w bindzie </t>
    </r>
    <r>
      <rPr>
        <strike/>
        <sz val="9"/>
        <color rgb="FFFF0000"/>
        <rFont val="Times New Roman"/>
        <family val="1"/>
        <charset val="238"/>
      </rPr>
      <t xml:space="preserve">(+/-5%). </t>
    </r>
  </si>
  <si>
    <r>
      <t xml:space="preserve">Papier Toaletowy, makulaturowy, gofrowany, 2-warstwowy, duża rolka, średnica rolki: </t>
    </r>
    <r>
      <rPr>
        <sz val="9"/>
        <color rgb="FFFF0000"/>
        <rFont val="Times New Roman"/>
        <family val="1"/>
        <charset val="238"/>
      </rPr>
      <t>18-</t>
    </r>
    <r>
      <rPr>
        <sz val="9"/>
        <rFont val="Times New Roman"/>
        <family val="1"/>
        <charset val="238"/>
      </rPr>
      <t xml:space="preserve">19 cm, szerokość rolki: 9 cm, gramatura: +/- 36-38 g/m2, kolor papieru: szary, długość rolki: </t>
    </r>
    <r>
      <rPr>
        <strike/>
        <sz val="9"/>
        <color rgb="FFFF0000"/>
        <rFont val="Times New Roman"/>
        <family val="1"/>
        <charset val="238"/>
      </rPr>
      <t>160 mb</t>
    </r>
    <r>
      <rPr>
        <sz val="9"/>
        <color rgb="FFFF0000"/>
        <rFont val="Times New Roman"/>
        <family val="1"/>
        <charset val="238"/>
      </rPr>
      <t xml:space="preserve">. 100-135mb. </t>
    </r>
    <r>
      <rPr>
        <sz val="9"/>
        <rFont val="Times New Roman"/>
        <family val="1"/>
        <charset val="238"/>
      </rPr>
      <t>Ilość rolek w opakowaniu zbiorczym nie może być większa niż 20.</t>
    </r>
  </si>
  <si>
    <r>
      <t xml:space="preserve">Papier toaletowy, 100% celuloza, </t>
    </r>
    <r>
      <rPr>
        <sz val="9"/>
        <color rgb="FFFF0000"/>
        <rFont val="Times New Roman"/>
        <family val="1"/>
        <charset val="238"/>
      </rPr>
      <t xml:space="preserve">kolor biały, </t>
    </r>
    <r>
      <rPr>
        <sz val="9"/>
        <rFont val="Times New Roman"/>
        <family val="1"/>
        <charset val="238"/>
      </rPr>
      <t>mała rolka, wytrzymały, dwuwarstwowy, nie pylący, listkowany,  dł. wstęgi min. 36Mb, szerokość 9-10 cm., gramatura papieru minimum 32 g/m2, ciasno zwinięty (1 sztuka = mała rolka).  Ilość rolek w opakowaniu zbiorczym nie może być większa niż 20.</t>
    </r>
  </si>
  <si>
    <r>
      <t xml:space="preserve">Papier toaletowy, 100% celuloza, kolor </t>
    </r>
    <r>
      <rPr>
        <strike/>
        <sz val="9"/>
        <color rgb="FFFF0000"/>
        <rFont val="Times New Roman"/>
        <family val="1"/>
        <charset val="238"/>
      </rPr>
      <t xml:space="preserve">min. 75% </t>
    </r>
    <r>
      <rPr>
        <sz val="9"/>
        <rFont val="Times New Roman"/>
        <family val="1"/>
        <charset val="238"/>
      </rPr>
      <t>biały, duża rolka (średnica rolki 19cm), wytrzymały, dwuwarstwowy, nie pylący, dł. wstęgi min. 100Mb, szerokość 9-10 cm., gramatura papieru 32 - 34 g/m2, ciasno zwinięty (1 sztuka = duża rolka). Ilość rolek w opakowaniu zbiorczym nie może być większa niż 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</si>
</sst>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_-* #,##0.00&quot; zł&quot;_-;\-* #,##0.00&quot; zł&quot;_-;_-* \-??&quot; zł&quot;_-;_-@_-"/>
  </numFmts>
  <fonts count="16" x14ac:knownFonts="1">
    <font>
      <sz val="11"/>
      <color theme="1"/>
      <name val="Calibri"/>
      <family val="2"/>
      <scheme val="minor"/>
    </font>
    <font>
      <sz val="11"/>
      <color theme="1"/>
      <name val="Calibri"/>
      <family val="2"/>
      <scheme val="minor"/>
    </font>
    <font>
      <sz val="10"/>
      <name val="Arial CE"/>
      <charset val="238"/>
    </font>
    <font>
      <sz val="10"/>
      <name val="Arial CE"/>
      <family val="2"/>
      <charset val="238"/>
    </font>
    <font>
      <b/>
      <sz val="10"/>
      <name val="Times New Roman"/>
      <family val="1"/>
      <charset val="238"/>
    </font>
    <font>
      <sz val="10"/>
      <name val="Times New Roman"/>
      <family val="1"/>
      <charset val="238"/>
    </font>
    <font>
      <sz val="10"/>
      <color theme="1"/>
      <name val="Times New Roman"/>
      <family val="1"/>
      <charset val="238"/>
    </font>
    <font>
      <b/>
      <sz val="10"/>
      <color theme="1"/>
      <name val="Times New Roman"/>
      <family val="1"/>
      <charset val="238"/>
    </font>
    <font>
      <b/>
      <i/>
      <sz val="9"/>
      <color rgb="FFFF0000"/>
      <name val="Times New Roman"/>
      <family val="1"/>
      <charset val="238"/>
    </font>
    <font>
      <b/>
      <sz val="9"/>
      <name val="Times New Roman"/>
      <family val="1"/>
      <charset val="238"/>
    </font>
    <font>
      <b/>
      <sz val="11"/>
      <color rgb="FF0070C0"/>
      <name val="Times New Roman"/>
      <family val="1"/>
      <charset val="238"/>
    </font>
    <font>
      <sz val="9"/>
      <name val="Times New Roman"/>
      <family val="1"/>
      <charset val="238"/>
    </font>
    <font>
      <sz val="9"/>
      <color rgb="FFFF0000"/>
      <name val="Times New Roman"/>
      <family val="1"/>
      <charset val="238"/>
    </font>
    <font>
      <i/>
      <sz val="11"/>
      <color rgb="FFFF0000"/>
      <name val="Times New Roman"/>
      <family val="1"/>
      <charset val="238"/>
    </font>
    <font>
      <b/>
      <i/>
      <sz val="11"/>
      <color rgb="FF595959"/>
      <name val="Times New Roman"/>
      <family val="1"/>
      <charset val="238"/>
    </font>
    <font>
      <strike/>
      <sz val="9"/>
      <color rgb="FFFF0000"/>
      <name val="Times New Roman"/>
      <family val="1"/>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9" fontId="2" fillId="0" borderId="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164" fontId="2" fillId="0" borderId="0" applyFill="0" applyBorder="0" applyAlignment="0" applyProtection="0"/>
    <xf numFmtId="44" fontId="2" fillId="0" borderId="0" applyFont="0" applyFill="0" applyBorder="0" applyAlignment="0" applyProtection="0"/>
  </cellStyleXfs>
  <cellXfs count="66">
    <xf numFmtId="0" fontId="0" fillId="0" borderId="0" xfId="0"/>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3" fontId="4" fillId="0" borderId="0" xfId="0" applyNumberFormat="1" applyFont="1" applyFill="1" applyBorder="1" applyAlignment="1" applyProtection="1">
      <alignment horizontal="center" vertical="center"/>
    </xf>
    <xf numFmtId="44" fontId="5" fillId="0" borderId="0" xfId="1" applyFont="1" applyFill="1" applyBorder="1" applyAlignment="1" applyProtection="1">
      <alignment vertical="center"/>
    </xf>
    <xf numFmtId="9" fontId="5" fillId="0" borderId="0" xfId="2" applyFont="1" applyFill="1" applyBorder="1" applyAlignment="1" applyProtection="1">
      <alignment vertical="center"/>
    </xf>
    <xf numFmtId="44" fontId="5" fillId="0" borderId="0" xfId="1" applyFont="1" applyFill="1" applyBorder="1" applyAlignment="1" applyProtection="1">
      <alignment horizontal="right" vertical="center"/>
    </xf>
    <xf numFmtId="0" fontId="5" fillId="0" borderId="0" xfId="0" applyFont="1" applyFill="1" applyAlignment="1" applyProtection="1">
      <alignment vertical="center"/>
    </xf>
    <xf numFmtId="0" fontId="4" fillId="0" borderId="1" xfId="0" applyFont="1" applyFill="1" applyBorder="1" applyAlignment="1" applyProtection="1">
      <alignment horizontal="left" vertical="center" wrapText="1"/>
    </xf>
    <xf numFmtId="0" fontId="4" fillId="0" borderId="3"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4" xfId="0" applyFont="1" applyFill="1" applyBorder="1" applyAlignment="1" applyProtection="1">
      <alignment horizontal="left" vertical="center" wrapText="1"/>
    </xf>
    <xf numFmtId="44" fontId="5" fillId="0" borderId="6" xfId="1" applyFont="1" applyFill="1" applyBorder="1" applyAlignment="1" applyProtection="1">
      <alignment horizontal="left" vertical="center" wrapText="1"/>
    </xf>
    <xf numFmtId="9" fontId="5" fillId="0" borderId="1" xfId="2" applyFont="1" applyFill="1" applyBorder="1" applyAlignment="1" applyProtection="1">
      <alignment horizontal="center" vertical="center" wrapText="1"/>
    </xf>
    <xf numFmtId="44" fontId="5" fillId="0" borderId="1" xfId="1" applyFont="1" applyFill="1" applyBorder="1" applyAlignment="1" applyProtection="1">
      <alignment horizontal="left" vertical="center" wrapText="1"/>
    </xf>
    <xf numFmtId="44" fontId="5" fillId="0" borderId="1" xfId="10" applyFont="1" applyFill="1" applyBorder="1" applyAlignment="1" applyProtection="1">
      <alignment vertical="center" wrapText="1"/>
    </xf>
    <xf numFmtId="0" fontId="5" fillId="0" borderId="1" xfId="0" applyFont="1" applyFill="1" applyBorder="1" applyAlignment="1" applyProtection="1">
      <alignment vertical="center" wrapText="1"/>
    </xf>
    <xf numFmtId="0" fontId="4" fillId="0" borderId="0" xfId="0" applyFont="1" applyFill="1" applyAlignment="1" applyProtection="1">
      <alignment vertical="center"/>
    </xf>
    <xf numFmtId="49" fontId="5" fillId="0" borderId="1" xfId="10" applyNumberFormat="1" applyFont="1" applyFill="1" applyBorder="1" applyAlignment="1" applyProtection="1">
      <alignment vertical="center" wrapText="1"/>
    </xf>
    <xf numFmtId="0" fontId="5" fillId="0" borderId="0" xfId="0" applyFont="1" applyFill="1" applyAlignment="1" applyProtection="1">
      <alignment vertical="center" wrapText="1"/>
    </xf>
    <xf numFmtId="0" fontId="4" fillId="0" borderId="1" xfId="0" applyFont="1" applyFill="1" applyBorder="1" applyAlignment="1" applyProtection="1">
      <alignment vertical="center"/>
    </xf>
    <xf numFmtId="44" fontId="4" fillId="0" borderId="1" xfId="0" applyNumberFormat="1" applyFont="1" applyFill="1" applyBorder="1" applyAlignment="1" applyProtection="1">
      <alignment vertical="center"/>
    </xf>
    <xf numFmtId="3" fontId="4" fillId="0" borderId="0" xfId="0" applyNumberFormat="1" applyFont="1" applyFill="1" applyAlignment="1" applyProtection="1">
      <alignment horizontal="center" vertical="center"/>
    </xf>
    <xf numFmtId="44" fontId="5" fillId="0" borderId="0" xfId="1" applyFont="1" applyFill="1" applyAlignment="1" applyProtection="1">
      <alignment vertical="center"/>
    </xf>
    <xf numFmtId="9" fontId="5" fillId="0" borderId="0" xfId="2" applyFont="1" applyFill="1" applyAlignment="1" applyProtection="1">
      <alignment vertical="center"/>
    </xf>
    <xf numFmtId="0" fontId="8" fillId="0" borderId="0" xfId="0" applyFont="1" applyAlignment="1">
      <alignment horizontal="center" vertical="center"/>
    </xf>
    <xf numFmtId="0" fontId="5" fillId="0" borderId="1" xfId="0" applyFont="1" applyFill="1" applyBorder="1" applyAlignment="1" applyProtection="1">
      <alignment horizontal="left" vertical="center" wrapText="1"/>
    </xf>
    <xf numFmtId="9" fontId="5" fillId="0" borderId="1" xfId="2" applyFont="1" applyFill="1" applyBorder="1" applyAlignment="1" applyProtection="1">
      <alignment horizontal="left" vertical="center" wrapText="1"/>
    </xf>
    <xf numFmtId="0" fontId="6" fillId="0" borderId="0" xfId="0" applyFont="1" applyAlignment="1">
      <alignment vertical="top"/>
    </xf>
    <xf numFmtId="3" fontId="4" fillId="0" borderId="1" xfId="0" applyNumberFormat="1" applyFont="1" applyFill="1" applyBorder="1" applyAlignment="1" applyProtection="1">
      <alignment horizontal="center" vertical="center" wrapText="1"/>
    </xf>
    <xf numFmtId="44" fontId="5" fillId="0" borderId="1" xfId="1" applyFont="1" applyFill="1" applyBorder="1" applyAlignment="1" applyProtection="1">
      <alignment vertical="center" wrapText="1"/>
    </xf>
    <xf numFmtId="9" fontId="5" fillId="0" borderId="1" xfId="2" applyFont="1" applyFill="1" applyBorder="1" applyAlignment="1" applyProtection="1">
      <alignment vertical="center" wrapText="1"/>
    </xf>
    <xf numFmtId="0" fontId="4" fillId="0" borderId="1" xfId="0" applyFont="1" applyFill="1" applyBorder="1" applyAlignment="1" applyProtection="1">
      <alignment vertical="center" wrapText="1"/>
    </xf>
    <xf numFmtId="0" fontId="5" fillId="0" borderId="0" xfId="0" applyFont="1" applyFill="1" applyBorder="1" applyAlignment="1" applyProtection="1">
      <alignment vertical="center" wrapText="1"/>
    </xf>
    <xf numFmtId="49" fontId="9" fillId="0" borderId="1" xfId="0" applyNumberFormat="1"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10" fillId="0" borderId="0" xfId="0" applyFont="1"/>
    <xf numFmtId="0" fontId="11" fillId="0" borderId="1" xfId="0" applyNumberFormat="1" applyFont="1" applyFill="1" applyBorder="1" applyAlignment="1" applyProtection="1">
      <alignment vertical="center" wrapText="1"/>
    </xf>
    <xf numFmtId="0" fontId="10" fillId="0" borderId="1" xfId="0" applyFont="1" applyBorder="1" applyAlignment="1">
      <alignment vertical="center"/>
    </xf>
    <xf numFmtId="0" fontId="11" fillId="0" borderId="1" xfId="0" applyFont="1" applyFill="1" applyBorder="1" applyAlignment="1" applyProtection="1">
      <alignment vertical="center" wrapText="1"/>
    </xf>
    <xf numFmtId="0" fontId="9" fillId="0" borderId="1" xfId="0" applyFont="1" applyFill="1" applyBorder="1" applyAlignment="1" applyProtection="1">
      <alignment vertical="center"/>
    </xf>
    <xf numFmtId="0" fontId="9" fillId="0" borderId="1" xfId="0" applyFont="1" applyFill="1" applyBorder="1" applyAlignment="1" applyProtection="1">
      <alignment vertical="center" wrapText="1"/>
    </xf>
    <xf numFmtId="0" fontId="9" fillId="0" borderId="1" xfId="0" applyNumberFormat="1" applyFont="1" applyFill="1" applyBorder="1" applyAlignment="1" applyProtection="1">
      <alignment vertical="center" wrapTex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wrapText="1"/>
    </xf>
    <xf numFmtId="0" fontId="14" fillId="0" borderId="0" xfId="0" applyFont="1" applyAlignment="1">
      <alignment horizontal="justify"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wrapText="1"/>
    </xf>
    <xf numFmtId="49" fontId="5" fillId="0" borderId="0" xfId="1" applyNumberFormat="1" applyFont="1" applyFill="1" applyBorder="1" applyAlignment="1" applyProtection="1">
      <alignment horizontal="right" vertical="center"/>
    </xf>
    <xf numFmtId="49" fontId="5" fillId="0" borderId="0" xfId="0" applyNumberFormat="1" applyFont="1" applyFill="1" applyBorder="1" applyAlignment="1" applyProtection="1">
      <alignment horizontal="left" vertical="center"/>
    </xf>
    <xf numFmtId="49" fontId="5" fillId="0" borderId="0"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left" vertical="center" wrapText="1"/>
    </xf>
    <xf numFmtId="49" fontId="5" fillId="0" borderId="1" xfId="1" applyNumberFormat="1" applyFont="1" applyFill="1" applyBorder="1" applyAlignment="1" applyProtection="1">
      <alignment vertical="center" wrapText="1"/>
    </xf>
    <xf numFmtId="49" fontId="4" fillId="0" borderId="1" xfId="0" applyNumberFormat="1" applyFont="1" applyFill="1" applyBorder="1" applyAlignment="1" applyProtection="1">
      <alignment horizontal="left" vertical="center" wrapText="1"/>
    </xf>
    <xf numFmtId="49" fontId="5" fillId="0" borderId="0" xfId="1" applyNumberFormat="1" applyFont="1" applyFill="1" applyAlignment="1" applyProtection="1">
      <alignment vertical="center"/>
    </xf>
    <xf numFmtId="49" fontId="4" fillId="0" borderId="1" xfId="0" applyNumberFormat="1" applyFont="1" applyFill="1" applyBorder="1" applyAlignment="1" applyProtection="1">
      <alignment vertical="center"/>
    </xf>
    <xf numFmtId="0" fontId="6" fillId="0" borderId="0" xfId="0" applyFont="1" applyAlignment="1">
      <alignment wrapText="1"/>
    </xf>
    <xf numFmtId="49" fontId="9" fillId="0" borderId="1"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13" fillId="0" borderId="0" xfId="0" applyFont="1" applyAlignment="1">
      <alignment horizontal="left" vertical="center" wrapText="1"/>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5" fillId="0" borderId="0" xfId="0" applyFont="1" applyFill="1" applyBorder="1" applyAlignment="1" applyProtection="1">
      <alignment horizontal="left" vertical="center" wrapText="1"/>
    </xf>
  </cellXfs>
  <cellStyles count="11">
    <cellStyle name="Normalny" xfId="0" builtinId="0"/>
    <cellStyle name="Normalny 2" xfId="4" xr:uid="{00000000-0005-0000-0000-000001000000}"/>
    <cellStyle name="Normalny 3" xfId="3" xr:uid="{00000000-0005-0000-0000-000002000000}"/>
    <cellStyle name="Procentowy" xfId="2" builtinId="5"/>
    <cellStyle name="Procentowy 2" xfId="6" xr:uid="{00000000-0005-0000-0000-000004000000}"/>
    <cellStyle name="Procentowy 3" xfId="7" xr:uid="{00000000-0005-0000-0000-000005000000}"/>
    <cellStyle name="Procentowy 4" xfId="5" xr:uid="{00000000-0005-0000-0000-000006000000}"/>
    <cellStyle name="Walutowy" xfId="1" builtinId="4"/>
    <cellStyle name="Walutowy 2" xfId="9" xr:uid="{00000000-0005-0000-0000-000008000000}"/>
    <cellStyle name="Walutowy 3" xfId="10" xr:uid="{00000000-0005-0000-0000-000009000000}"/>
    <cellStyle name="Walutowy 4" xfId="8" xr:uid="{00000000-0005-0000-0000-00000A000000}"/>
  </cellStyles>
  <dxfs count="0"/>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7"/>
  <sheetViews>
    <sheetView tabSelected="1" topLeftCell="A49" zoomScale="160" zoomScaleNormal="160" workbookViewId="0">
      <selection activeCell="B50" sqref="B50"/>
    </sheetView>
  </sheetViews>
  <sheetFormatPr defaultColWidth="0" defaultRowHeight="12.75" x14ac:dyDescent="0.25"/>
  <cols>
    <col min="1" max="1" width="5.85546875" style="18" customWidth="1"/>
    <col min="2" max="2" width="39.85546875" style="7" customWidth="1"/>
    <col min="3" max="3" width="14.28515625" style="7" customWidth="1"/>
    <col min="4" max="4" width="7.28515625" style="23" customWidth="1"/>
    <col min="5" max="5" width="12.5703125" style="24" customWidth="1"/>
    <col min="6" max="6" width="9.140625" style="25" customWidth="1"/>
    <col min="7" max="7" width="13.28515625" style="24" customWidth="1"/>
    <col min="8" max="8" width="22.140625" style="24" customWidth="1"/>
    <col min="9" max="9" width="28.5703125" style="24" customWidth="1"/>
    <col min="10" max="10" width="28.5703125" style="55" customWidth="1"/>
    <col min="11" max="12" width="0" style="7" hidden="1" customWidth="1"/>
    <col min="13" max="16384" width="9.140625" style="7" hidden="1"/>
  </cols>
  <sheetData>
    <row r="1" spans="1:10" x14ac:dyDescent="0.25">
      <c r="A1" s="1"/>
      <c r="B1" s="2"/>
      <c r="C1" s="2"/>
      <c r="D1" s="3"/>
      <c r="E1" s="4"/>
      <c r="F1" s="5"/>
      <c r="G1" s="4"/>
      <c r="H1" s="4"/>
      <c r="I1" s="6"/>
      <c r="J1" s="49" t="s">
        <v>47</v>
      </c>
    </row>
    <row r="2" spans="1:10" x14ac:dyDescent="0.25">
      <c r="A2" s="1"/>
      <c r="B2" s="2"/>
      <c r="C2" s="2"/>
      <c r="D2" s="3"/>
      <c r="E2" s="4"/>
      <c r="F2" s="5"/>
      <c r="G2" s="4"/>
      <c r="H2" s="4"/>
      <c r="I2" s="6"/>
      <c r="J2" s="49"/>
    </row>
    <row r="3" spans="1:10" x14ac:dyDescent="0.25">
      <c r="A3" s="1"/>
      <c r="B3" s="2"/>
      <c r="C3" s="2"/>
      <c r="D3" s="3"/>
      <c r="E3" s="4"/>
      <c r="F3" s="5"/>
      <c r="G3" s="4"/>
      <c r="H3" s="4"/>
      <c r="I3" s="6"/>
      <c r="J3" s="49"/>
    </row>
    <row r="4" spans="1:10" x14ac:dyDescent="0.25">
      <c r="A4" s="59" t="s">
        <v>26</v>
      </c>
      <c r="B4" s="59"/>
      <c r="C4" s="59"/>
      <c r="D4" s="59"/>
      <c r="E4" s="59"/>
      <c r="F4" s="59"/>
      <c r="G4" s="59"/>
      <c r="H4" s="59"/>
      <c r="I4" s="59"/>
      <c r="J4" s="59"/>
    </row>
    <row r="5" spans="1:10" x14ac:dyDescent="0.25">
      <c r="A5" s="44" t="s">
        <v>45</v>
      </c>
      <c r="B5" s="44"/>
      <c r="C5" s="44"/>
      <c r="D5" s="44"/>
      <c r="E5" s="44"/>
      <c r="F5" s="44"/>
      <c r="G5" s="44"/>
      <c r="H5" s="44"/>
      <c r="I5" s="47"/>
      <c r="J5" s="50"/>
    </row>
    <row r="6" spans="1:10" x14ac:dyDescent="0.25">
      <c r="A6" s="44" t="s">
        <v>95</v>
      </c>
      <c r="B6" s="44"/>
      <c r="C6" s="44"/>
      <c r="D6" s="44"/>
      <c r="E6" s="44"/>
      <c r="F6" s="44"/>
      <c r="G6" s="44"/>
      <c r="H6" s="44"/>
      <c r="I6" s="47"/>
      <c r="J6" s="50"/>
    </row>
    <row r="7" spans="1:10" x14ac:dyDescent="0.25">
      <c r="A7" s="44" t="s">
        <v>27</v>
      </c>
      <c r="B7" s="44"/>
      <c r="C7" s="44"/>
      <c r="D7" s="44"/>
      <c r="E7" s="44"/>
      <c r="F7" s="44"/>
      <c r="G7" s="44"/>
      <c r="H7" s="44"/>
      <c r="I7" s="47"/>
      <c r="J7" s="50"/>
    </row>
    <row r="8" spans="1:10" x14ac:dyDescent="0.25">
      <c r="A8" s="60" t="s">
        <v>28</v>
      </c>
      <c r="B8" s="60"/>
      <c r="C8" s="60"/>
      <c r="D8" s="60"/>
      <c r="E8" s="60"/>
      <c r="F8" s="60"/>
      <c r="G8" s="60"/>
      <c r="H8" s="60"/>
      <c r="I8" s="60"/>
      <c r="J8" s="60"/>
    </row>
    <row r="9" spans="1:10" x14ac:dyDescent="0.25">
      <c r="A9" s="60" t="s">
        <v>29</v>
      </c>
      <c r="B9" s="60"/>
      <c r="C9" s="60"/>
      <c r="D9" s="60"/>
      <c r="E9" s="60"/>
      <c r="F9" s="60"/>
      <c r="G9" s="60"/>
      <c r="H9" s="60"/>
      <c r="I9" s="60"/>
      <c r="J9" s="60"/>
    </row>
    <row r="10" spans="1:10" x14ac:dyDescent="0.25">
      <c r="A10" s="60" t="s">
        <v>30</v>
      </c>
      <c r="B10" s="60"/>
      <c r="C10" s="60"/>
      <c r="D10" s="60"/>
      <c r="E10" s="60"/>
      <c r="F10" s="60"/>
      <c r="G10" s="60"/>
      <c r="H10" s="60"/>
      <c r="I10" s="60"/>
      <c r="J10" s="60"/>
    </row>
    <row r="11" spans="1:10" x14ac:dyDescent="0.25">
      <c r="A11" s="60" t="s">
        <v>31</v>
      </c>
      <c r="B11" s="60"/>
      <c r="C11" s="60"/>
      <c r="D11" s="60"/>
      <c r="E11" s="60"/>
      <c r="F11" s="60"/>
      <c r="G11" s="60"/>
      <c r="H11" s="60"/>
      <c r="I11" s="60"/>
      <c r="J11" s="60"/>
    </row>
    <row r="12" spans="1:10" x14ac:dyDescent="0.25">
      <c r="A12" s="60" t="s">
        <v>32</v>
      </c>
      <c r="B12" s="60"/>
      <c r="C12" s="60"/>
      <c r="D12" s="60"/>
      <c r="E12" s="60"/>
      <c r="F12" s="60"/>
      <c r="G12" s="60"/>
      <c r="H12" s="60"/>
      <c r="I12" s="60"/>
      <c r="J12" s="60"/>
    </row>
    <row r="13" spans="1:10" x14ac:dyDescent="0.25">
      <c r="A13" s="60" t="s">
        <v>33</v>
      </c>
      <c r="B13" s="60"/>
      <c r="C13" s="60"/>
      <c r="D13" s="60"/>
      <c r="E13" s="60"/>
      <c r="F13" s="60"/>
      <c r="G13" s="60"/>
      <c r="H13" s="60"/>
      <c r="I13" s="60"/>
      <c r="J13" s="60"/>
    </row>
    <row r="14" spans="1:10" x14ac:dyDescent="0.25">
      <c r="A14" s="60" t="s">
        <v>34</v>
      </c>
      <c r="B14" s="60"/>
      <c r="C14" s="60"/>
      <c r="D14" s="60"/>
      <c r="E14" s="60"/>
      <c r="F14" s="60"/>
      <c r="G14" s="60"/>
      <c r="H14" s="60"/>
      <c r="I14" s="60"/>
      <c r="J14" s="60"/>
    </row>
    <row r="15" spans="1:10" ht="49.5" customHeight="1" x14ac:dyDescent="0.25">
      <c r="A15" s="65" t="s">
        <v>151</v>
      </c>
      <c r="B15" s="65"/>
      <c r="C15" s="65"/>
      <c r="D15" s="65"/>
      <c r="E15" s="65"/>
      <c r="F15" s="65"/>
      <c r="G15" s="65"/>
      <c r="H15" s="65"/>
      <c r="I15" s="65"/>
      <c r="J15" s="65"/>
    </row>
    <row r="16" spans="1:10" ht="39.75" customHeight="1" x14ac:dyDescent="0.25">
      <c r="A16" s="29" t="s">
        <v>46</v>
      </c>
      <c r="B16" s="34"/>
      <c r="C16" s="45"/>
      <c r="D16" s="45"/>
      <c r="E16" s="45"/>
      <c r="F16" s="45"/>
      <c r="G16" s="45"/>
      <c r="H16" s="45"/>
      <c r="I16" s="48"/>
      <c r="J16" s="51"/>
    </row>
    <row r="17" spans="1:10" ht="38.25" x14ac:dyDescent="0.25">
      <c r="A17" s="27" t="s">
        <v>48</v>
      </c>
      <c r="B17" s="17" t="s">
        <v>49</v>
      </c>
      <c r="C17" s="27" t="s">
        <v>50</v>
      </c>
      <c r="D17" s="27" t="s">
        <v>51</v>
      </c>
      <c r="E17" s="27" t="s">
        <v>0</v>
      </c>
      <c r="F17" s="27"/>
      <c r="G17" s="27"/>
      <c r="H17" s="27" t="s">
        <v>22</v>
      </c>
      <c r="I17" s="27" t="s">
        <v>25</v>
      </c>
      <c r="J17" s="52" t="s">
        <v>123</v>
      </c>
    </row>
    <row r="18" spans="1:10" ht="25.5" x14ac:dyDescent="0.25">
      <c r="A18" s="17"/>
      <c r="B18" s="17"/>
      <c r="C18" s="17"/>
      <c r="D18" s="30"/>
      <c r="E18" s="31" t="s">
        <v>52</v>
      </c>
      <c r="F18" s="32" t="s">
        <v>1</v>
      </c>
      <c r="G18" s="31" t="s">
        <v>53</v>
      </c>
      <c r="H18" s="31"/>
      <c r="I18" s="31" t="s">
        <v>122</v>
      </c>
      <c r="J18" s="53"/>
    </row>
    <row r="19" spans="1:10" ht="24" x14ac:dyDescent="0.2">
      <c r="A19" s="35" t="s">
        <v>35</v>
      </c>
      <c r="B19" s="36" t="s">
        <v>2</v>
      </c>
      <c r="C19" s="36"/>
      <c r="D19" s="37"/>
      <c r="E19" s="10"/>
      <c r="F19" s="9"/>
      <c r="G19" s="11"/>
      <c r="H19" s="12"/>
      <c r="I19" s="8"/>
      <c r="J19" s="54"/>
    </row>
    <row r="20" spans="1:10" s="20" customFormat="1" ht="60" x14ac:dyDescent="0.2">
      <c r="A20" s="35" t="s">
        <v>3</v>
      </c>
      <c r="B20" s="38" t="s">
        <v>88</v>
      </c>
      <c r="C20" s="38" t="s">
        <v>19</v>
      </c>
      <c r="D20" s="39">
        <v>628</v>
      </c>
      <c r="E20" s="17"/>
      <c r="F20" s="17"/>
      <c r="G20" s="15">
        <f>ROUND(E20*F20+E20,2)</f>
        <v>0</v>
      </c>
      <c r="H20" s="15"/>
      <c r="I20" s="16" t="s">
        <v>42</v>
      </c>
      <c r="J20" s="57" t="s">
        <v>149</v>
      </c>
    </row>
    <row r="21" spans="1:10" s="20" customFormat="1" ht="60" x14ac:dyDescent="0.2">
      <c r="A21" s="35" t="s">
        <v>4</v>
      </c>
      <c r="B21" s="38" t="s">
        <v>89</v>
      </c>
      <c r="C21" s="38" t="s">
        <v>19</v>
      </c>
      <c r="D21" s="39">
        <v>316</v>
      </c>
      <c r="E21" s="15"/>
      <c r="F21" s="28"/>
      <c r="G21" s="15">
        <f>ROUND(E21*F21+E21,2)</f>
        <v>0</v>
      </c>
      <c r="H21" s="15">
        <f t="shared" ref="H21" si="0">D21*G21</f>
        <v>0</v>
      </c>
      <c r="I21" s="16" t="s">
        <v>43</v>
      </c>
      <c r="J21" s="57" t="s">
        <v>149</v>
      </c>
    </row>
    <row r="22" spans="1:10" ht="144" x14ac:dyDescent="0.25">
      <c r="A22" s="35" t="s">
        <v>5</v>
      </c>
      <c r="B22" s="38" t="s">
        <v>125</v>
      </c>
      <c r="C22" s="38" t="s">
        <v>19</v>
      </c>
      <c r="D22" s="39">
        <v>1247</v>
      </c>
      <c r="E22" s="33"/>
      <c r="F22" s="33"/>
      <c r="G22" s="33"/>
      <c r="H22" s="8"/>
      <c r="I22" s="16" t="s">
        <v>42</v>
      </c>
      <c r="J22" s="19" t="s">
        <v>148</v>
      </c>
    </row>
    <row r="23" spans="1:10" ht="108" x14ac:dyDescent="0.25">
      <c r="A23" s="35" t="s">
        <v>6</v>
      </c>
      <c r="B23" s="38" t="s">
        <v>126</v>
      </c>
      <c r="C23" s="38" t="s">
        <v>19</v>
      </c>
      <c r="D23" s="39">
        <v>1582</v>
      </c>
      <c r="E23" s="15"/>
      <c r="F23" s="14"/>
      <c r="G23" s="15">
        <f>ROUND(E23*F23+E23,2)</f>
        <v>0</v>
      </c>
      <c r="H23" s="15">
        <f t="shared" ref="H23:H52" si="1">D23*G23</f>
        <v>0</v>
      </c>
      <c r="I23" s="16" t="s">
        <v>42</v>
      </c>
      <c r="J23" s="19" t="s">
        <v>127</v>
      </c>
    </row>
    <row r="24" spans="1:10" ht="120" x14ac:dyDescent="0.25">
      <c r="A24" s="35" t="s">
        <v>20</v>
      </c>
      <c r="B24" s="40" t="s">
        <v>128</v>
      </c>
      <c r="C24" s="40" t="s">
        <v>19</v>
      </c>
      <c r="D24" s="39">
        <v>1082</v>
      </c>
      <c r="E24" s="15"/>
      <c r="F24" s="14"/>
      <c r="G24" s="15">
        <f t="shared" ref="G24:G52" si="2">ROUND(E24*F24+E24,2)</f>
        <v>0</v>
      </c>
      <c r="H24" s="15">
        <f t="shared" si="1"/>
        <v>0</v>
      </c>
      <c r="I24" s="16" t="s">
        <v>42</v>
      </c>
      <c r="J24" s="19" t="s">
        <v>129</v>
      </c>
    </row>
    <row r="25" spans="1:10" ht="60" x14ac:dyDescent="0.25">
      <c r="A25" s="35" t="s">
        <v>21</v>
      </c>
      <c r="B25" s="38" t="s">
        <v>90</v>
      </c>
      <c r="C25" s="38" t="s">
        <v>19</v>
      </c>
      <c r="D25" s="39">
        <v>844</v>
      </c>
      <c r="E25" s="15"/>
      <c r="F25" s="14"/>
      <c r="G25" s="15">
        <f t="shared" si="2"/>
        <v>0</v>
      </c>
      <c r="H25" s="15">
        <f t="shared" si="1"/>
        <v>0</v>
      </c>
      <c r="I25" s="16" t="s">
        <v>42</v>
      </c>
      <c r="J25" s="19" t="s">
        <v>124</v>
      </c>
    </row>
    <row r="26" spans="1:10" ht="51" x14ac:dyDescent="0.25">
      <c r="A26" s="35" t="s">
        <v>7</v>
      </c>
      <c r="B26" s="38" t="s">
        <v>91</v>
      </c>
      <c r="C26" s="38" t="s">
        <v>19</v>
      </c>
      <c r="D26" s="39">
        <v>619</v>
      </c>
      <c r="E26" s="13"/>
      <c r="F26" s="14"/>
      <c r="G26" s="15">
        <f t="shared" si="2"/>
        <v>0</v>
      </c>
      <c r="H26" s="15">
        <f t="shared" si="1"/>
        <v>0</v>
      </c>
      <c r="I26" s="16" t="s">
        <v>42</v>
      </c>
      <c r="J26" s="19" t="s">
        <v>124</v>
      </c>
    </row>
    <row r="27" spans="1:10" ht="66" customHeight="1" x14ac:dyDescent="0.25">
      <c r="A27" s="35" t="s">
        <v>8</v>
      </c>
      <c r="B27" s="40" t="s">
        <v>130</v>
      </c>
      <c r="C27" s="40" t="s">
        <v>19</v>
      </c>
      <c r="D27" s="39">
        <v>595</v>
      </c>
      <c r="E27" s="13"/>
      <c r="F27" s="14"/>
      <c r="G27" s="15">
        <f t="shared" si="2"/>
        <v>0</v>
      </c>
      <c r="H27" s="15">
        <f t="shared" si="1"/>
        <v>0</v>
      </c>
      <c r="I27" s="16" t="s">
        <v>42</v>
      </c>
      <c r="J27" s="19" t="s">
        <v>131</v>
      </c>
    </row>
    <row r="28" spans="1:10" ht="51" x14ac:dyDescent="0.25">
      <c r="A28" s="35" t="s">
        <v>9</v>
      </c>
      <c r="B28" s="40" t="s">
        <v>92</v>
      </c>
      <c r="C28" s="40" t="s">
        <v>19</v>
      </c>
      <c r="D28" s="39">
        <v>1641</v>
      </c>
      <c r="E28" s="13"/>
      <c r="F28" s="14"/>
      <c r="G28" s="15">
        <f t="shared" si="2"/>
        <v>0</v>
      </c>
      <c r="H28" s="15">
        <f t="shared" si="1"/>
        <v>0</v>
      </c>
      <c r="I28" s="16" t="s">
        <v>42</v>
      </c>
      <c r="J28" s="19" t="s">
        <v>124</v>
      </c>
    </row>
    <row r="29" spans="1:10" ht="108" x14ac:dyDescent="0.25">
      <c r="A29" s="35" t="s">
        <v>55</v>
      </c>
      <c r="B29" s="38" t="s">
        <v>96</v>
      </c>
      <c r="C29" s="38" t="s">
        <v>19</v>
      </c>
      <c r="D29" s="39">
        <v>555</v>
      </c>
      <c r="E29" s="13"/>
      <c r="F29" s="14"/>
      <c r="G29" s="15">
        <f t="shared" si="2"/>
        <v>0</v>
      </c>
      <c r="H29" s="15">
        <f t="shared" si="1"/>
        <v>0</v>
      </c>
      <c r="I29" s="16" t="s">
        <v>42</v>
      </c>
      <c r="J29" s="19" t="s">
        <v>124</v>
      </c>
    </row>
    <row r="30" spans="1:10" ht="72" x14ac:dyDescent="0.25">
      <c r="A30" s="35" t="s">
        <v>56</v>
      </c>
      <c r="B30" s="38" t="s">
        <v>97</v>
      </c>
      <c r="C30" s="38" t="s">
        <v>19</v>
      </c>
      <c r="D30" s="39">
        <v>699</v>
      </c>
      <c r="E30" s="13"/>
      <c r="F30" s="14"/>
      <c r="G30" s="15">
        <f t="shared" si="2"/>
        <v>0</v>
      </c>
      <c r="H30" s="15">
        <f t="shared" si="1"/>
        <v>0</v>
      </c>
      <c r="I30" s="16" t="s">
        <v>42</v>
      </c>
      <c r="J30" s="19" t="s">
        <v>124</v>
      </c>
    </row>
    <row r="31" spans="1:10" ht="60" x14ac:dyDescent="0.25">
      <c r="A31" s="35" t="s">
        <v>57</v>
      </c>
      <c r="B31" s="38" t="s">
        <v>132</v>
      </c>
      <c r="C31" s="38" t="s">
        <v>19</v>
      </c>
      <c r="D31" s="39">
        <v>1387</v>
      </c>
      <c r="E31" s="13"/>
      <c r="F31" s="14"/>
      <c r="G31" s="15">
        <f t="shared" si="2"/>
        <v>0</v>
      </c>
      <c r="H31" s="15">
        <f t="shared" si="1"/>
        <v>0</v>
      </c>
      <c r="I31" s="16" t="s">
        <v>42</v>
      </c>
      <c r="J31" s="19" t="s">
        <v>133</v>
      </c>
    </row>
    <row r="32" spans="1:10" ht="84" x14ac:dyDescent="0.25">
      <c r="A32" s="58" t="s">
        <v>58</v>
      </c>
      <c r="B32" s="38" t="s">
        <v>98</v>
      </c>
      <c r="C32" s="38" t="s">
        <v>19</v>
      </c>
      <c r="D32" s="39">
        <v>1350</v>
      </c>
      <c r="E32" s="13"/>
      <c r="F32" s="14"/>
      <c r="G32" s="15">
        <f t="shared" si="2"/>
        <v>0</v>
      </c>
      <c r="H32" s="15">
        <f t="shared" si="1"/>
        <v>0</v>
      </c>
      <c r="I32" s="16" t="s">
        <v>42</v>
      </c>
      <c r="J32" s="19" t="s">
        <v>124</v>
      </c>
    </row>
    <row r="33" spans="1:10" ht="84" x14ac:dyDescent="0.25">
      <c r="A33" s="35" t="s">
        <v>59</v>
      </c>
      <c r="B33" s="38" t="s">
        <v>99</v>
      </c>
      <c r="C33" s="38" t="s">
        <v>19</v>
      </c>
      <c r="D33" s="39">
        <v>542</v>
      </c>
      <c r="E33" s="13"/>
      <c r="F33" s="14"/>
      <c r="G33" s="15">
        <f>ROUND(E33*F33+E33,2)</f>
        <v>0</v>
      </c>
      <c r="H33" s="15">
        <f t="shared" si="1"/>
        <v>0</v>
      </c>
      <c r="I33" s="16" t="s">
        <v>42</v>
      </c>
      <c r="J33" s="19" t="s">
        <v>124</v>
      </c>
    </row>
    <row r="34" spans="1:10" ht="108" x14ac:dyDescent="0.25">
      <c r="A34" s="35" t="s">
        <v>60</v>
      </c>
      <c r="B34" s="38" t="s">
        <v>100</v>
      </c>
      <c r="C34" s="38" t="s">
        <v>19</v>
      </c>
      <c r="D34" s="39">
        <v>77</v>
      </c>
      <c r="E34" s="13"/>
      <c r="F34" s="14"/>
      <c r="G34" s="15">
        <f>ROUND(E34*F34+E34,2)</f>
        <v>0</v>
      </c>
      <c r="H34" s="15">
        <f t="shared" si="1"/>
        <v>0</v>
      </c>
      <c r="I34" s="16" t="s">
        <v>42</v>
      </c>
      <c r="J34" s="19" t="s">
        <v>124</v>
      </c>
    </row>
    <row r="35" spans="1:10" ht="60" x14ac:dyDescent="0.25">
      <c r="A35" s="35" t="s">
        <v>61</v>
      </c>
      <c r="B35" s="40" t="s">
        <v>101</v>
      </c>
      <c r="C35" s="40" t="s">
        <v>19</v>
      </c>
      <c r="D35" s="39">
        <v>59</v>
      </c>
      <c r="E35" s="13"/>
      <c r="F35" s="14"/>
      <c r="G35" s="15">
        <f t="shared" si="2"/>
        <v>0</v>
      </c>
      <c r="H35" s="15">
        <f t="shared" si="1"/>
        <v>0</v>
      </c>
      <c r="I35" s="16" t="s">
        <v>42</v>
      </c>
      <c r="J35" s="19" t="s">
        <v>124</v>
      </c>
    </row>
    <row r="36" spans="1:10" ht="60" x14ac:dyDescent="0.25">
      <c r="A36" s="35" t="s">
        <v>62</v>
      </c>
      <c r="B36" s="40" t="s">
        <v>102</v>
      </c>
      <c r="C36" s="40" t="s">
        <v>19</v>
      </c>
      <c r="D36" s="39">
        <v>26</v>
      </c>
      <c r="E36" s="13"/>
      <c r="F36" s="14"/>
      <c r="G36" s="15">
        <f>ROUND(E36*F36+E36,2)</f>
        <v>0</v>
      </c>
      <c r="H36" s="15">
        <f t="shared" si="1"/>
        <v>0</v>
      </c>
      <c r="I36" s="16" t="s">
        <v>42</v>
      </c>
      <c r="J36" s="19" t="s">
        <v>124</v>
      </c>
    </row>
    <row r="37" spans="1:10" ht="84" x14ac:dyDescent="0.25">
      <c r="A37" s="35" t="s">
        <v>63</v>
      </c>
      <c r="B37" s="38" t="s">
        <v>134</v>
      </c>
      <c r="C37" s="38" t="s">
        <v>19</v>
      </c>
      <c r="D37" s="39">
        <v>162</v>
      </c>
      <c r="E37" s="13"/>
      <c r="F37" s="14"/>
      <c r="G37" s="15">
        <f>ROUND(E37*F37+E37,2)</f>
        <v>0</v>
      </c>
      <c r="H37" s="15">
        <f t="shared" si="1"/>
        <v>0</v>
      </c>
      <c r="I37" s="16" t="s">
        <v>42</v>
      </c>
      <c r="J37" s="19" t="s">
        <v>131</v>
      </c>
    </row>
    <row r="38" spans="1:10" ht="72" x14ac:dyDescent="0.25">
      <c r="A38" s="35" t="s">
        <v>64</v>
      </c>
      <c r="B38" s="38" t="s">
        <v>103</v>
      </c>
      <c r="C38" s="38" t="s">
        <v>19</v>
      </c>
      <c r="D38" s="39">
        <v>229</v>
      </c>
      <c r="E38" s="13"/>
      <c r="F38" s="14"/>
      <c r="G38" s="15">
        <f>ROUND(E38*F38+E38,2)</f>
        <v>0</v>
      </c>
      <c r="H38" s="15">
        <f t="shared" si="1"/>
        <v>0</v>
      </c>
      <c r="I38" s="16" t="s">
        <v>42</v>
      </c>
      <c r="J38" s="19" t="s">
        <v>124</v>
      </c>
    </row>
    <row r="39" spans="1:10" ht="60" x14ac:dyDescent="0.25">
      <c r="A39" s="35" t="s">
        <v>65</v>
      </c>
      <c r="B39" s="38" t="s">
        <v>104</v>
      </c>
      <c r="C39" s="38" t="s">
        <v>19</v>
      </c>
      <c r="D39" s="39">
        <v>342</v>
      </c>
      <c r="E39" s="13"/>
      <c r="F39" s="14"/>
      <c r="G39" s="15">
        <f t="shared" si="2"/>
        <v>0</v>
      </c>
      <c r="H39" s="15">
        <f t="shared" si="1"/>
        <v>0</v>
      </c>
      <c r="I39" s="16" t="s">
        <v>42</v>
      </c>
      <c r="J39" s="19" t="s">
        <v>149</v>
      </c>
    </row>
    <row r="40" spans="1:10" ht="132" x14ac:dyDescent="0.25">
      <c r="A40" s="35" t="s">
        <v>66</v>
      </c>
      <c r="B40" s="38" t="s">
        <v>105</v>
      </c>
      <c r="C40" s="38" t="s">
        <v>19</v>
      </c>
      <c r="D40" s="39">
        <v>264</v>
      </c>
      <c r="E40" s="13"/>
      <c r="F40" s="14"/>
      <c r="G40" s="15">
        <f t="shared" si="2"/>
        <v>0</v>
      </c>
      <c r="H40" s="15">
        <f t="shared" si="1"/>
        <v>0</v>
      </c>
      <c r="I40" s="16" t="s">
        <v>42</v>
      </c>
      <c r="J40" s="19" t="s">
        <v>124</v>
      </c>
    </row>
    <row r="41" spans="1:10" ht="72" x14ac:dyDescent="0.25">
      <c r="A41" s="35" t="s">
        <v>67</v>
      </c>
      <c r="B41" s="38" t="s">
        <v>106</v>
      </c>
      <c r="C41" s="38" t="s">
        <v>19</v>
      </c>
      <c r="D41" s="39">
        <v>544</v>
      </c>
      <c r="E41" s="13"/>
      <c r="F41" s="14"/>
      <c r="G41" s="15">
        <f t="shared" si="2"/>
        <v>0</v>
      </c>
      <c r="H41" s="15">
        <f t="shared" si="1"/>
        <v>0</v>
      </c>
      <c r="I41" s="16" t="s">
        <v>42</v>
      </c>
      <c r="J41" s="19" t="s">
        <v>124</v>
      </c>
    </row>
    <row r="42" spans="1:10" ht="84" x14ac:dyDescent="0.25">
      <c r="A42" s="35" t="s">
        <v>68</v>
      </c>
      <c r="B42" s="38" t="s">
        <v>107</v>
      </c>
      <c r="C42" s="38" t="s">
        <v>19</v>
      </c>
      <c r="D42" s="39">
        <v>210</v>
      </c>
      <c r="E42" s="13"/>
      <c r="F42" s="14"/>
      <c r="G42" s="15">
        <f t="shared" si="2"/>
        <v>0</v>
      </c>
      <c r="H42" s="15">
        <f t="shared" si="1"/>
        <v>0</v>
      </c>
      <c r="I42" s="16" t="s">
        <v>42</v>
      </c>
      <c r="J42" s="19" t="s">
        <v>124</v>
      </c>
    </row>
    <row r="43" spans="1:10" ht="96" x14ac:dyDescent="0.25">
      <c r="A43" s="35" t="s">
        <v>69</v>
      </c>
      <c r="B43" s="38" t="s">
        <v>108</v>
      </c>
      <c r="C43" s="38" t="s">
        <v>19</v>
      </c>
      <c r="D43" s="39">
        <v>42</v>
      </c>
      <c r="E43" s="13"/>
      <c r="F43" s="14"/>
      <c r="G43" s="15">
        <f t="shared" si="2"/>
        <v>0</v>
      </c>
      <c r="H43" s="15">
        <f t="shared" si="1"/>
        <v>0</v>
      </c>
      <c r="I43" s="16" t="s">
        <v>42</v>
      </c>
      <c r="J43" s="19" t="s">
        <v>124</v>
      </c>
    </row>
    <row r="44" spans="1:10" ht="72" x14ac:dyDescent="0.25">
      <c r="A44" s="35" t="s">
        <v>70</v>
      </c>
      <c r="B44" s="40" t="s">
        <v>109</v>
      </c>
      <c r="C44" s="40" t="s">
        <v>19</v>
      </c>
      <c r="D44" s="39">
        <v>1136</v>
      </c>
      <c r="E44" s="13"/>
      <c r="F44" s="14"/>
      <c r="G44" s="15">
        <f t="shared" si="2"/>
        <v>0</v>
      </c>
      <c r="H44" s="15">
        <f t="shared" si="1"/>
        <v>0</v>
      </c>
      <c r="I44" s="16" t="s">
        <v>42</v>
      </c>
      <c r="J44" s="19" t="s">
        <v>124</v>
      </c>
    </row>
    <row r="45" spans="1:10" ht="14.25" x14ac:dyDescent="0.25">
      <c r="A45" s="35" t="s">
        <v>71</v>
      </c>
      <c r="B45" s="41" t="s">
        <v>10</v>
      </c>
      <c r="C45" s="42"/>
      <c r="D45" s="39"/>
      <c r="E45" s="13"/>
      <c r="F45" s="14"/>
      <c r="G45" s="15"/>
      <c r="H45" s="15"/>
      <c r="I45" s="16"/>
      <c r="J45" s="19"/>
    </row>
    <row r="46" spans="1:10" ht="72" x14ac:dyDescent="0.25">
      <c r="A46" s="35" t="s">
        <v>72</v>
      </c>
      <c r="B46" s="40" t="s">
        <v>110</v>
      </c>
      <c r="C46" s="38" t="s">
        <v>19</v>
      </c>
      <c r="D46" s="39">
        <v>1901</v>
      </c>
      <c r="E46" s="13"/>
      <c r="F46" s="14"/>
      <c r="G46" s="15">
        <f t="shared" si="2"/>
        <v>0</v>
      </c>
      <c r="H46" s="15">
        <f t="shared" si="1"/>
        <v>0</v>
      </c>
      <c r="I46" s="16" t="s">
        <v>42</v>
      </c>
      <c r="J46" s="19" t="s">
        <v>135</v>
      </c>
    </row>
    <row r="47" spans="1:10" ht="51" x14ac:dyDescent="0.25">
      <c r="A47" s="35" t="s">
        <v>73</v>
      </c>
      <c r="B47" s="38" t="s">
        <v>111</v>
      </c>
      <c r="C47" s="38" t="s">
        <v>18</v>
      </c>
      <c r="D47" s="39">
        <v>120</v>
      </c>
      <c r="E47" s="13"/>
      <c r="F47" s="14"/>
      <c r="G47" s="15">
        <f>ROUND(E47*F47+E47,2)</f>
        <v>0</v>
      </c>
      <c r="H47" s="15">
        <f t="shared" si="1"/>
        <v>0</v>
      </c>
      <c r="I47" s="16" t="s">
        <v>42</v>
      </c>
      <c r="J47" s="19" t="s">
        <v>124</v>
      </c>
    </row>
    <row r="48" spans="1:10" ht="168" x14ac:dyDescent="0.25">
      <c r="A48" s="35" t="s">
        <v>74</v>
      </c>
      <c r="B48" s="40" t="s">
        <v>136</v>
      </c>
      <c r="C48" s="38" t="s">
        <v>19</v>
      </c>
      <c r="D48" s="39">
        <v>4209</v>
      </c>
      <c r="E48" s="13"/>
      <c r="F48" s="14"/>
      <c r="G48" s="15">
        <f>ROUND(E48*F48+E48,2)</f>
        <v>0</v>
      </c>
      <c r="H48" s="15">
        <f t="shared" si="1"/>
        <v>0</v>
      </c>
      <c r="I48" s="16" t="s">
        <v>43</v>
      </c>
      <c r="J48" s="19" t="s">
        <v>150</v>
      </c>
    </row>
    <row r="49" spans="1:10" ht="68.25" customHeight="1" x14ac:dyDescent="0.25">
      <c r="A49" s="35" t="s">
        <v>75</v>
      </c>
      <c r="B49" s="38" t="s">
        <v>155</v>
      </c>
      <c r="C49" s="38" t="s">
        <v>37</v>
      </c>
      <c r="D49" s="39">
        <v>18210</v>
      </c>
      <c r="E49" s="13"/>
      <c r="F49" s="14"/>
      <c r="G49" s="15">
        <f t="shared" si="2"/>
        <v>0</v>
      </c>
      <c r="H49" s="15">
        <f t="shared" si="1"/>
        <v>0</v>
      </c>
      <c r="I49" s="19" t="s">
        <v>24</v>
      </c>
      <c r="J49" s="19" t="s">
        <v>137</v>
      </c>
    </row>
    <row r="50" spans="1:10" ht="89.25" customHeight="1" x14ac:dyDescent="0.25">
      <c r="A50" s="35" t="s">
        <v>76</v>
      </c>
      <c r="B50" s="38" t="s">
        <v>156</v>
      </c>
      <c r="C50" s="40" t="s">
        <v>37</v>
      </c>
      <c r="D50" s="39">
        <v>17616</v>
      </c>
      <c r="E50" s="13"/>
      <c r="F50" s="14"/>
      <c r="G50" s="15">
        <f t="shared" ref="G50" si="3">ROUND(E50*F50+E50,2)</f>
        <v>0</v>
      </c>
      <c r="H50" s="15">
        <f t="shared" si="1"/>
        <v>0</v>
      </c>
      <c r="I50" s="19" t="s">
        <v>24</v>
      </c>
      <c r="J50" s="19" t="s">
        <v>138</v>
      </c>
    </row>
    <row r="51" spans="1:10" ht="72" customHeight="1" x14ac:dyDescent="0.25">
      <c r="A51" s="35" t="s">
        <v>77</v>
      </c>
      <c r="B51" s="38" t="s">
        <v>154</v>
      </c>
      <c r="C51" s="38" t="s">
        <v>37</v>
      </c>
      <c r="D51" s="39">
        <v>20808</v>
      </c>
      <c r="E51" s="13"/>
      <c r="F51" s="14"/>
      <c r="G51" s="15">
        <f t="shared" si="2"/>
        <v>0</v>
      </c>
      <c r="H51" s="15">
        <f t="shared" si="1"/>
        <v>0</v>
      </c>
      <c r="I51" s="19" t="s">
        <v>24</v>
      </c>
      <c r="J51" s="19" t="s">
        <v>139</v>
      </c>
    </row>
    <row r="52" spans="1:10" ht="68.25" customHeight="1" x14ac:dyDescent="0.25">
      <c r="A52" s="35" t="s">
        <v>78</v>
      </c>
      <c r="B52" s="38" t="s">
        <v>112</v>
      </c>
      <c r="C52" s="38" t="s">
        <v>37</v>
      </c>
      <c r="D52" s="39">
        <v>8427</v>
      </c>
      <c r="E52" s="13"/>
      <c r="F52" s="14"/>
      <c r="G52" s="15">
        <f t="shared" si="2"/>
        <v>0</v>
      </c>
      <c r="H52" s="15">
        <f t="shared" si="1"/>
        <v>0</v>
      </c>
      <c r="I52" s="19" t="s">
        <v>24</v>
      </c>
      <c r="J52" s="19" t="s">
        <v>124</v>
      </c>
    </row>
    <row r="53" spans="1:10" ht="96" x14ac:dyDescent="0.25">
      <c r="A53" s="35" t="s">
        <v>79</v>
      </c>
      <c r="B53" s="40" t="s">
        <v>153</v>
      </c>
      <c r="C53" s="40" t="s">
        <v>152</v>
      </c>
      <c r="D53" s="39">
        <v>37913</v>
      </c>
      <c r="E53" s="10"/>
      <c r="F53" s="9"/>
      <c r="G53" s="11"/>
      <c r="H53" s="8"/>
      <c r="I53" s="16" t="s">
        <v>42</v>
      </c>
      <c r="J53" s="19" t="s">
        <v>140</v>
      </c>
    </row>
    <row r="54" spans="1:10" ht="60" x14ac:dyDescent="0.25">
      <c r="A54" s="35" t="s">
        <v>80</v>
      </c>
      <c r="B54" s="40" t="s">
        <v>113</v>
      </c>
      <c r="C54" s="40" t="s">
        <v>18</v>
      </c>
      <c r="D54" s="39">
        <v>327</v>
      </c>
      <c r="E54" s="13"/>
      <c r="F54" s="14"/>
      <c r="G54" s="15">
        <f t="shared" ref="G54:G63" si="4">ROUND(E54*F54+E54,2)</f>
        <v>0</v>
      </c>
      <c r="H54" s="15">
        <f t="shared" ref="H54:H68" si="5">D54*G54</f>
        <v>0</v>
      </c>
      <c r="I54" s="16" t="s">
        <v>42</v>
      </c>
      <c r="J54" s="19" t="s">
        <v>124</v>
      </c>
    </row>
    <row r="55" spans="1:10" ht="15.75" customHeight="1" x14ac:dyDescent="0.25">
      <c r="A55" s="35" t="s">
        <v>36</v>
      </c>
      <c r="B55" s="42" t="s">
        <v>38</v>
      </c>
      <c r="C55" s="43"/>
      <c r="D55" s="39"/>
      <c r="E55" s="13"/>
      <c r="F55" s="14"/>
      <c r="G55" s="15"/>
      <c r="H55" s="15"/>
    </row>
    <row r="56" spans="1:10" ht="132" x14ac:dyDescent="0.25">
      <c r="A56" s="35" t="s">
        <v>11</v>
      </c>
      <c r="B56" s="38" t="s">
        <v>141</v>
      </c>
      <c r="C56" s="38" t="s">
        <v>19</v>
      </c>
      <c r="D56" s="39">
        <v>966</v>
      </c>
      <c r="E56" s="13"/>
      <c r="F56" s="14"/>
      <c r="G56" s="15">
        <f t="shared" si="4"/>
        <v>0</v>
      </c>
      <c r="H56" s="15">
        <f t="shared" si="5"/>
        <v>0</v>
      </c>
      <c r="I56" s="16" t="s">
        <v>42</v>
      </c>
      <c r="J56" s="19" t="s">
        <v>142</v>
      </c>
    </row>
    <row r="57" spans="1:10" ht="132" x14ac:dyDescent="0.25">
      <c r="A57" s="35" t="s">
        <v>12</v>
      </c>
      <c r="B57" s="40" t="s">
        <v>144</v>
      </c>
      <c r="C57" s="38" t="s">
        <v>19</v>
      </c>
      <c r="D57" s="39">
        <v>507</v>
      </c>
      <c r="E57" s="13"/>
      <c r="F57" s="14"/>
      <c r="G57" s="15">
        <f t="shared" si="4"/>
        <v>0</v>
      </c>
      <c r="H57" s="15">
        <f t="shared" si="5"/>
        <v>0</v>
      </c>
      <c r="I57" s="16" t="s">
        <v>42</v>
      </c>
      <c r="J57" s="19" t="s">
        <v>143</v>
      </c>
    </row>
    <row r="58" spans="1:10" ht="51" x14ac:dyDescent="0.25">
      <c r="A58" s="35" t="s">
        <v>13</v>
      </c>
      <c r="B58" s="40" t="s">
        <v>114</v>
      </c>
      <c r="C58" s="38" t="s">
        <v>19</v>
      </c>
      <c r="D58" s="39">
        <v>24</v>
      </c>
      <c r="E58" s="13"/>
      <c r="F58" s="14"/>
      <c r="G58" s="15">
        <f t="shared" si="4"/>
        <v>0</v>
      </c>
      <c r="H58" s="15">
        <f t="shared" si="5"/>
        <v>0</v>
      </c>
      <c r="I58" s="16" t="s">
        <v>42</v>
      </c>
      <c r="J58" s="19" t="s">
        <v>124</v>
      </c>
    </row>
    <row r="59" spans="1:10" ht="51" x14ac:dyDescent="0.25">
      <c r="A59" s="35" t="s">
        <v>14</v>
      </c>
      <c r="B59" s="40" t="s">
        <v>115</v>
      </c>
      <c r="C59" s="38" t="s">
        <v>19</v>
      </c>
      <c r="D59" s="39">
        <v>11</v>
      </c>
      <c r="E59" s="13"/>
      <c r="F59" s="14"/>
      <c r="G59" s="15">
        <f t="shared" si="4"/>
        <v>0</v>
      </c>
      <c r="H59" s="15">
        <f t="shared" si="5"/>
        <v>0</v>
      </c>
      <c r="I59" s="16" t="s">
        <v>42</v>
      </c>
      <c r="J59" s="19" t="s">
        <v>124</v>
      </c>
    </row>
    <row r="60" spans="1:10" ht="51" x14ac:dyDescent="0.25">
      <c r="A60" s="35" t="s">
        <v>15</v>
      </c>
      <c r="B60" s="38" t="s">
        <v>116</v>
      </c>
      <c r="C60" s="38" t="s">
        <v>19</v>
      </c>
      <c r="D60" s="39">
        <v>34</v>
      </c>
      <c r="E60" s="13"/>
      <c r="F60" s="14"/>
      <c r="G60" s="15">
        <f t="shared" si="4"/>
        <v>0</v>
      </c>
      <c r="H60" s="15">
        <f t="shared" si="5"/>
        <v>0</v>
      </c>
      <c r="I60" s="16" t="s">
        <v>42</v>
      </c>
      <c r="J60" s="19" t="s">
        <v>124</v>
      </c>
    </row>
    <row r="61" spans="1:10" ht="51" x14ac:dyDescent="0.25">
      <c r="A61" s="35" t="s">
        <v>16</v>
      </c>
      <c r="B61" s="38" t="s">
        <v>39</v>
      </c>
      <c r="C61" s="38" t="s">
        <v>19</v>
      </c>
      <c r="D61" s="39">
        <v>46</v>
      </c>
      <c r="E61" s="13"/>
      <c r="F61" s="14"/>
      <c r="G61" s="15">
        <f t="shared" si="4"/>
        <v>0</v>
      </c>
      <c r="H61" s="15">
        <f t="shared" si="5"/>
        <v>0</v>
      </c>
      <c r="I61" s="16" t="s">
        <v>42</v>
      </c>
      <c r="J61" s="19" t="s">
        <v>124</v>
      </c>
    </row>
    <row r="62" spans="1:10" ht="69" customHeight="1" x14ac:dyDescent="0.25">
      <c r="A62" s="35" t="s">
        <v>17</v>
      </c>
      <c r="B62" s="40" t="s">
        <v>40</v>
      </c>
      <c r="C62" s="40" t="s">
        <v>19</v>
      </c>
      <c r="D62" s="39">
        <v>34</v>
      </c>
      <c r="E62" s="13"/>
      <c r="F62" s="14"/>
      <c r="G62" s="15">
        <f t="shared" ref="G62" si="6">ROUND(E62*F62+E62,2)</f>
        <v>0</v>
      </c>
      <c r="H62" s="15">
        <f t="shared" si="5"/>
        <v>0</v>
      </c>
      <c r="I62" s="16" t="s">
        <v>42</v>
      </c>
      <c r="J62" s="19" t="s">
        <v>124</v>
      </c>
    </row>
    <row r="63" spans="1:10" ht="127.5" x14ac:dyDescent="0.25">
      <c r="A63" s="35" t="s">
        <v>81</v>
      </c>
      <c r="B63" s="40" t="s">
        <v>117</v>
      </c>
      <c r="C63" s="38" t="s">
        <v>19</v>
      </c>
      <c r="D63" s="39">
        <v>129</v>
      </c>
      <c r="E63" s="13"/>
      <c r="F63" s="14"/>
      <c r="G63" s="15">
        <f t="shared" si="4"/>
        <v>0</v>
      </c>
      <c r="H63" s="15">
        <f t="shared" si="5"/>
        <v>0</v>
      </c>
      <c r="I63" s="19" t="s">
        <v>24</v>
      </c>
      <c r="J63" s="19" t="s">
        <v>124</v>
      </c>
    </row>
    <row r="64" spans="1:10" ht="144" x14ac:dyDescent="0.25">
      <c r="A64" s="35" t="s">
        <v>82</v>
      </c>
      <c r="B64" s="38" t="s">
        <v>118</v>
      </c>
      <c r="C64" s="38" t="s">
        <v>19</v>
      </c>
      <c r="D64" s="39">
        <v>203</v>
      </c>
      <c r="E64" s="13"/>
      <c r="F64" s="14"/>
      <c r="G64" s="15">
        <f t="shared" ref="G64:G65" si="7">ROUND(E64*F64+E64,2)</f>
        <v>0</v>
      </c>
      <c r="H64" s="15">
        <f t="shared" si="5"/>
        <v>0</v>
      </c>
      <c r="I64" s="19" t="s">
        <v>24</v>
      </c>
      <c r="J64" s="19" t="s">
        <v>124</v>
      </c>
    </row>
    <row r="65" spans="1:10" ht="63.75" x14ac:dyDescent="0.25">
      <c r="A65" s="35" t="s">
        <v>83</v>
      </c>
      <c r="B65" s="38" t="s">
        <v>119</v>
      </c>
      <c r="C65" s="38" t="s">
        <v>19</v>
      </c>
      <c r="D65" s="39">
        <v>151</v>
      </c>
      <c r="E65" s="13"/>
      <c r="F65" s="14"/>
      <c r="G65" s="15">
        <f t="shared" si="7"/>
        <v>0</v>
      </c>
      <c r="H65" s="15">
        <f t="shared" si="5"/>
        <v>0</v>
      </c>
      <c r="I65" s="16" t="s">
        <v>54</v>
      </c>
      <c r="J65" s="19" t="s">
        <v>124</v>
      </c>
    </row>
    <row r="66" spans="1:10" ht="90" customHeight="1" x14ac:dyDescent="0.25">
      <c r="A66" s="35" t="s">
        <v>84</v>
      </c>
      <c r="B66" s="38" t="s">
        <v>120</v>
      </c>
      <c r="C66" s="38" t="s">
        <v>19</v>
      </c>
      <c r="D66" s="39">
        <v>172</v>
      </c>
      <c r="E66" s="13"/>
      <c r="F66" s="14"/>
      <c r="G66" s="15">
        <f t="shared" ref="G66" si="8">ROUND(E66*F66+E66,2)</f>
        <v>0</v>
      </c>
      <c r="H66" s="15">
        <f t="shared" si="5"/>
        <v>0</v>
      </c>
      <c r="I66" s="19" t="s">
        <v>24</v>
      </c>
      <c r="J66" s="19" t="s">
        <v>124</v>
      </c>
    </row>
    <row r="67" spans="1:10" ht="27.75" customHeight="1" x14ac:dyDescent="0.25">
      <c r="A67" s="35" t="s">
        <v>85</v>
      </c>
      <c r="B67" s="42" t="s">
        <v>41</v>
      </c>
      <c r="C67" s="42"/>
      <c r="D67" s="39"/>
      <c r="E67" s="13"/>
      <c r="F67" s="14"/>
      <c r="G67" s="15"/>
      <c r="H67" s="15"/>
      <c r="I67" s="19"/>
      <c r="J67" s="19"/>
    </row>
    <row r="68" spans="1:10" s="20" customFormat="1" ht="51.75" customHeight="1" x14ac:dyDescent="0.25">
      <c r="A68" s="35" t="s">
        <v>86</v>
      </c>
      <c r="B68" s="40" t="s">
        <v>121</v>
      </c>
      <c r="C68" s="40" t="s">
        <v>19</v>
      </c>
      <c r="D68" s="39">
        <v>131</v>
      </c>
      <c r="E68" s="13"/>
      <c r="F68" s="14"/>
      <c r="G68" s="15">
        <f t="shared" ref="G68" si="9">ROUND(E68*F68+E68,2)</f>
        <v>0</v>
      </c>
      <c r="H68" s="15">
        <f t="shared" si="5"/>
        <v>0</v>
      </c>
      <c r="I68" s="16" t="s">
        <v>44</v>
      </c>
      <c r="J68" s="19" t="s">
        <v>145</v>
      </c>
    </row>
    <row r="69" spans="1:10" s="18" customFormat="1" ht="96" x14ac:dyDescent="0.25">
      <c r="A69" s="35" t="s">
        <v>87</v>
      </c>
      <c r="B69" s="40" t="s">
        <v>146</v>
      </c>
      <c r="C69" s="40" t="s">
        <v>19</v>
      </c>
      <c r="D69" s="39">
        <v>533</v>
      </c>
      <c r="E69" s="13"/>
      <c r="F69" s="14"/>
      <c r="G69" s="15">
        <f t="shared" ref="G69" si="10">ROUND(E69*F69+E69,2)</f>
        <v>0</v>
      </c>
      <c r="H69" s="15">
        <f t="shared" ref="H69" si="11">D69*G69</f>
        <v>0</v>
      </c>
      <c r="I69" s="16" t="s">
        <v>44</v>
      </c>
      <c r="J69" s="19" t="s">
        <v>147</v>
      </c>
    </row>
    <row r="70" spans="1:10" s="18" customFormat="1" x14ac:dyDescent="0.25">
      <c r="A70" s="21"/>
      <c r="B70" s="62" t="s">
        <v>23</v>
      </c>
      <c r="C70" s="63"/>
      <c r="D70" s="63"/>
      <c r="E70" s="63"/>
      <c r="F70" s="63"/>
      <c r="G70" s="64"/>
      <c r="H70" s="22">
        <f>SUM(H23:H69)</f>
        <v>0</v>
      </c>
      <c r="I70" s="21"/>
      <c r="J70" s="56"/>
    </row>
    <row r="76" spans="1:10" ht="15" x14ac:dyDescent="0.25">
      <c r="B76" s="46" t="s">
        <v>93</v>
      </c>
      <c r="D76" s="26"/>
    </row>
    <row r="77" spans="1:10" ht="90.75" customHeight="1" x14ac:dyDescent="0.25">
      <c r="B77" s="61" t="s">
        <v>94</v>
      </c>
      <c r="C77" s="61"/>
      <c r="D77" s="61"/>
      <c r="E77" s="61"/>
      <c r="F77" s="61"/>
      <c r="G77" s="61"/>
      <c r="H77" s="61"/>
      <c r="I77" s="61"/>
      <c r="J77" s="61"/>
    </row>
  </sheetData>
  <mergeCells count="11">
    <mergeCell ref="A4:J4"/>
    <mergeCell ref="A8:J8"/>
    <mergeCell ref="B77:J77"/>
    <mergeCell ref="A14:J14"/>
    <mergeCell ref="B70:G70"/>
    <mergeCell ref="A15:J15"/>
    <mergeCell ref="A9:J9"/>
    <mergeCell ref="A10:J10"/>
    <mergeCell ref="A11:J11"/>
    <mergeCell ref="A12:J12"/>
    <mergeCell ref="A13:J13"/>
  </mergeCells>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Środki czystości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2023-04-04T08:29:26Z</dcterms:modified>
</cp:coreProperties>
</file>