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835"/>
  </bookViews>
  <sheets>
    <sheet name="Środki czystości"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3" i="1" l="1"/>
  <c r="H173" i="1" s="1"/>
  <c r="G174" i="1"/>
  <c r="H174" i="1" s="1"/>
  <c r="G175" i="1"/>
  <c r="H175" i="1" s="1"/>
  <c r="G176" i="1"/>
  <c r="H176" i="1" s="1"/>
  <c r="G177" i="1"/>
  <c r="H177" i="1" s="1"/>
  <c r="G178" i="1"/>
  <c r="H178" i="1" s="1"/>
  <c r="G179" i="1"/>
  <c r="H179" i="1" s="1"/>
  <c r="G180" i="1"/>
  <c r="H180" i="1" s="1"/>
  <c r="G181" i="1"/>
  <c r="H181" i="1" s="1"/>
  <c r="G157" i="1"/>
  <c r="H157" i="1" s="1"/>
  <c r="G142" i="1"/>
  <c r="H142" i="1" s="1"/>
  <c r="G135" i="1"/>
  <c r="H135" i="1" s="1"/>
  <c r="G128" i="1" l="1"/>
  <c r="H128" i="1" s="1"/>
  <c r="G120" i="1"/>
  <c r="H120" i="1" s="1"/>
  <c r="G90" i="1"/>
  <c r="H90" i="1" s="1"/>
  <c r="G68" i="1"/>
  <c r="H68" i="1" s="1"/>
  <c r="G22" i="1" l="1"/>
  <c r="H22" i="1" s="1"/>
  <c r="G123" i="1" l="1"/>
  <c r="H123" i="1" s="1"/>
  <c r="G163" i="1" l="1"/>
  <c r="H163" i="1" l="1"/>
  <c r="G172" i="1" l="1"/>
  <c r="H172" i="1" s="1"/>
  <c r="G171" i="1"/>
  <c r="H171" i="1" s="1"/>
  <c r="G170" i="1"/>
  <c r="H170" i="1" s="1"/>
  <c r="G169" i="1"/>
  <c r="H169" i="1" s="1"/>
  <c r="G168" i="1"/>
  <c r="H168" i="1" s="1"/>
  <c r="G167" i="1"/>
  <c r="H167" i="1" s="1"/>
  <c r="G165" i="1"/>
  <c r="H165" i="1" s="1"/>
  <c r="G164" i="1"/>
  <c r="H164" i="1" s="1"/>
  <c r="G162" i="1"/>
  <c r="H162" i="1" s="1"/>
  <c r="G161" i="1"/>
  <c r="H161" i="1" s="1"/>
  <c r="G160" i="1"/>
  <c r="H160" i="1" s="1"/>
  <c r="G159" i="1"/>
  <c r="H159" i="1" s="1"/>
  <c r="G158" i="1"/>
  <c r="H158" i="1" s="1"/>
  <c r="G141" i="1"/>
  <c r="H141" i="1" s="1"/>
  <c r="G140" i="1"/>
  <c r="H140" i="1" s="1"/>
  <c r="G138" i="1"/>
  <c r="H138" i="1" s="1"/>
  <c r="G137" i="1"/>
  <c r="H137" i="1" s="1"/>
  <c r="G136" i="1"/>
  <c r="H136" i="1" s="1"/>
  <c r="G64" i="1" l="1"/>
  <c r="H64" i="1" s="1"/>
  <c r="G92" i="1" l="1"/>
  <c r="H92" i="1" s="1"/>
  <c r="G93" i="1"/>
  <c r="H93" i="1" s="1"/>
  <c r="G61" i="1"/>
  <c r="H61" i="1" s="1"/>
  <c r="G129" i="1"/>
  <c r="H129" i="1" s="1"/>
  <c r="G33" i="1" l="1"/>
  <c r="H33" i="1" s="1"/>
  <c r="G32" i="1"/>
  <c r="H32" i="1" s="1"/>
  <c r="G65" i="1"/>
  <c r="H65" i="1" s="1"/>
  <c r="G62" i="1"/>
  <c r="H62" i="1" s="1"/>
  <c r="G74" i="1" l="1"/>
  <c r="H74" i="1" s="1"/>
  <c r="G45" i="1"/>
  <c r="H45" i="1" s="1"/>
  <c r="G77" i="1" l="1"/>
  <c r="H77" i="1" s="1"/>
  <c r="G55" i="1"/>
  <c r="H55" i="1" s="1"/>
  <c r="G67" i="1"/>
  <c r="H67" i="1" s="1"/>
  <c r="G66" i="1"/>
  <c r="H66" i="1" s="1"/>
  <c r="G95" i="1"/>
  <c r="H95" i="1" s="1"/>
  <c r="G96" i="1"/>
  <c r="H96" i="1" s="1"/>
  <c r="G147" i="1"/>
  <c r="H147" i="1" s="1"/>
  <c r="G154" i="1"/>
  <c r="H154" i="1" s="1"/>
  <c r="G75" i="1"/>
  <c r="H75" i="1" s="1"/>
  <c r="G63" i="1"/>
  <c r="H63" i="1" s="1"/>
  <c r="G98" i="1"/>
  <c r="H98" i="1" s="1"/>
  <c r="G144" i="1"/>
  <c r="H144" i="1" s="1"/>
  <c r="G87" i="1"/>
  <c r="H87" i="1" s="1"/>
  <c r="G89" i="1"/>
  <c r="H89" i="1" s="1"/>
  <c r="G86" i="1"/>
  <c r="H86" i="1" s="1"/>
  <c r="G37" i="1"/>
  <c r="H37" i="1" s="1"/>
  <c r="G49" i="1" l="1"/>
  <c r="H49" i="1" s="1"/>
  <c r="G115" i="1"/>
  <c r="H115" i="1" s="1"/>
  <c r="G116" i="1"/>
  <c r="H116" i="1" s="1"/>
  <c r="G44" i="1"/>
  <c r="H44" i="1" s="1"/>
  <c r="G106" i="1" l="1"/>
  <c r="H106" i="1" s="1"/>
  <c r="G56" i="1" l="1"/>
  <c r="H56" i="1" s="1"/>
  <c r="G156" i="1" l="1"/>
  <c r="H156" i="1" s="1"/>
  <c r="G155" i="1"/>
  <c r="H155" i="1" s="1"/>
  <c r="G153" i="1"/>
  <c r="H153" i="1" s="1"/>
  <c r="G151" i="1"/>
  <c r="H151" i="1" s="1"/>
  <c r="G150" i="1"/>
  <c r="H150" i="1" s="1"/>
  <c r="G149" i="1"/>
  <c r="H149" i="1" s="1"/>
  <c r="G148" i="1"/>
  <c r="H148" i="1" s="1"/>
  <c r="G145" i="1"/>
  <c r="H145" i="1" s="1"/>
  <c r="G143" i="1"/>
  <c r="H143" i="1" s="1"/>
  <c r="G134" i="1"/>
  <c r="H134" i="1" s="1"/>
  <c r="G133" i="1"/>
  <c r="H133" i="1" s="1"/>
  <c r="G132" i="1"/>
  <c r="H132" i="1" s="1"/>
  <c r="G131" i="1"/>
  <c r="H131" i="1" s="1"/>
  <c r="G130" i="1"/>
  <c r="H130" i="1" s="1"/>
  <c r="G127" i="1"/>
  <c r="H127" i="1" s="1"/>
  <c r="G126" i="1"/>
  <c r="H126" i="1" s="1"/>
  <c r="G125" i="1"/>
  <c r="H125" i="1" s="1"/>
  <c r="G124" i="1"/>
  <c r="H124" i="1" s="1"/>
  <c r="G122" i="1"/>
  <c r="H122" i="1" s="1"/>
  <c r="G121" i="1"/>
  <c r="H121" i="1" s="1"/>
  <c r="G119" i="1"/>
  <c r="H119" i="1" s="1"/>
  <c r="G118" i="1"/>
  <c r="H118" i="1" s="1"/>
  <c r="G117" i="1"/>
  <c r="H117" i="1" s="1"/>
  <c r="G114" i="1"/>
  <c r="H114" i="1" s="1"/>
  <c r="G113" i="1"/>
  <c r="H113" i="1" s="1"/>
  <c r="G112" i="1"/>
  <c r="H112" i="1" s="1"/>
  <c r="G111" i="1"/>
  <c r="H111" i="1" s="1"/>
  <c r="G110" i="1"/>
  <c r="H110" i="1" s="1"/>
  <c r="G109" i="1"/>
  <c r="H109" i="1" s="1"/>
  <c r="G108" i="1"/>
  <c r="H108" i="1" s="1"/>
  <c r="G107" i="1"/>
  <c r="H107" i="1" s="1"/>
  <c r="G105" i="1"/>
  <c r="H105" i="1" s="1"/>
  <c r="G104" i="1"/>
  <c r="H104" i="1" s="1"/>
  <c r="G102" i="1"/>
  <c r="H102" i="1" s="1"/>
  <c r="G101" i="1"/>
  <c r="H101" i="1" s="1"/>
  <c r="G100" i="1"/>
  <c r="H100" i="1" s="1"/>
  <c r="G99" i="1"/>
  <c r="H99" i="1" s="1"/>
  <c r="G97" i="1"/>
  <c r="H97" i="1" s="1"/>
  <c r="G94" i="1"/>
  <c r="H94" i="1" s="1"/>
  <c r="G91" i="1"/>
  <c r="H91" i="1" s="1"/>
  <c r="G85" i="1"/>
  <c r="H85" i="1" s="1"/>
  <c r="G84" i="1"/>
  <c r="H84" i="1" s="1"/>
  <c r="G83" i="1"/>
  <c r="H83" i="1" s="1"/>
  <c r="G82" i="1"/>
  <c r="H82" i="1" s="1"/>
  <c r="G81" i="1"/>
  <c r="H81" i="1" s="1"/>
  <c r="G80" i="1"/>
  <c r="H80" i="1" s="1"/>
  <c r="G79" i="1"/>
  <c r="H79" i="1" s="1"/>
  <c r="G78" i="1"/>
  <c r="H78" i="1" s="1"/>
  <c r="G76" i="1"/>
  <c r="H76" i="1" s="1"/>
  <c r="G73" i="1"/>
  <c r="H73" i="1" s="1"/>
  <c r="G72" i="1"/>
  <c r="H72" i="1" s="1"/>
  <c r="G71" i="1"/>
  <c r="H71" i="1" s="1"/>
  <c r="G70" i="1"/>
  <c r="H70" i="1" s="1"/>
  <c r="G60" i="1"/>
  <c r="H60" i="1" s="1"/>
  <c r="G59" i="1"/>
  <c r="H59" i="1" s="1"/>
  <c r="G58" i="1"/>
  <c r="H58" i="1" s="1"/>
  <c r="G57" i="1"/>
  <c r="H57" i="1" s="1"/>
  <c r="G54" i="1"/>
  <c r="H54" i="1" s="1"/>
  <c r="G53" i="1"/>
  <c r="H53" i="1" s="1"/>
  <c r="G51" i="1"/>
  <c r="H51" i="1" s="1"/>
  <c r="G50" i="1"/>
  <c r="H50" i="1" s="1"/>
  <c r="G48" i="1"/>
  <c r="H48" i="1" s="1"/>
  <c r="G47" i="1"/>
  <c r="H47" i="1" s="1"/>
  <c r="G46" i="1"/>
  <c r="H46" i="1" s="1"/>
  <c r="G43" i="1"/>
  <c r="H43" i="1" s="1"/>
  <c r="G42" i="1"/>
  <c r="H42" i="1" s="1"/>
  <c r="G41" i="1"/>
  <c r="H41" i="1" s="1"/>
  <c r="G40" i="1"/>
  <c r="H40" i="1" s="1"/>
  <c r="G39" i="1"/>
  <c r="H39" i="1" s="1"/>
  <c r="G38" i="1"/>
  <c r="H38" i="1" s="1"/>
  <c r="G36" i="1"/>
  <c r="H36" i="1" s="1"/>
  <c r="G35" i="1"/>
  <c r="H35" i="1" s="1"/>
  <c r="G34" i="1"/>
  <c r="H34" i="1" s="1"/>
  <c r="G31" i="1"/>
  <c r="H31" i="1" s="1"/>
  <c r="G30" i="1"/>
  <c r="H30" i="1" s="1"/>
  <c r="G29" i="1"/>
  <c r="H29" i="1" s="1"/>
  <c r="G28" i="1"/>
  <c r="H28" i="1" s="1"/>
  <c r="G27" i="1"/>
  <c r="H27" i="1" s="1"/>
  <c r="G26" i="1"/>
  <c r="H26" i="1" s="1"/>
  <c r="G25" i="1"/>
  <c r="H25" i="1" s="1"/>
  <c r="G24" i="1"/>
  <c r="H24" i="1" s="1"/>
  <c r="G23" i="1"/>
  <c r="H23" i="1" s="1"/>
  <c r="H182" i="1" l="1"/>
</calcChain>
</file>

<file path=xl/sharedStrings.xml><?xml version="1.0" encoding="utf-8"?>
<sst xmlns="http://schemas.openxmlformats.org/spreadsheetml/2006/main" count="650" uniqueCount="367">
  <si>
    <t>CENA JEDNOSTKOWA</t>
  </si>
  <si>
    <t>netto</t>
  </si>
  <si>
    <t>VAT</t>
  </si>
  <si>
    <t>brutto</t>
  </si>
  <si>
    <t>Płyny, proszki itp. przeznaczone do mycia powierzchni różnego rodzaju</t>
  </si>
  <si>
    <t>1.1.</t>
  </si>
  <si>
    <t>1.2.</t>
  </si>
  <si>
    <t>1.3.</t>
  </si>
  <si>
    <t>1.4.</t>
  </si>
  <si>
    <t>1.7.</t>
  </si>
  <si>
    <t>1.8.</t>
  </si>
  <si>
    <t>1.9.</t>
  </si>
  <si>
    <t>1.10.</t>
  </si>
  <si>
    <t>1.11.</t>
  </si>
  <si>
    <t>1.12.</t>
  </si>
  <si>
    <t>1.13.</t>
  </si>
  <si>
    <t>1.14.</t>
  </si>
  <si>
    <t>1.15.</t>
  </si>
  <si>
    <t>1.16.</t>
  </si>
  <si>
    <t>1.17.</t>
  </si>
  <si>
    <t>1.18.</t>
  </si>
  <si>
    <t>1.19.</t>
  </si>
  <si>
    <t>1.20.</t>
  </si>
  <si>
    <t>1.21.</t>
  </si>
  <si>
    <t>1.22.</t>
  </si>
  <si>
    <t>1.23.</t>
  </si>
  <si>
    <t>1.24.</t>
  </si>
  <si>
    <t>1.25.</t>
  </si>
  <si>
    <t>1.26.</t>
  </si>
  <si>
    <t>Wyposażenie łazienek i toalet</t>
  </si>
  <si>
    <t>2.1.</t>
  </si>
  <si>
    <t>2.2.</t>
  </si>
  <si>
    <t>2.3.</t>
  </si>
  <si>
    <t>2.4.</t>
  </si>
  <si>
    <t>2.5.</t>
  </si>
  <si>
    <t>2.6.</t>
  </si>
  <si>
    <t>2.7.</t>
  </si>
  <si>
    <t>2.8.</t>
  </si>
  <si>
    <t>3.1.</t>
  </si>
  <si>
    <t>3.2.</t>
  </si>
  <si>
    <t>3.3.</t>
  </si>
  <si>
    <t>3.4.</t>
  </si>
  <si>
    <t>3.5.</t>
  </si>
  <si>
    <t>3.6.</t>
  </si>
  <si>
    <t>3.7.</t>
  </si>
  <si>
    <t>3.8.</t>
  </si>
  <si>
    <t>3.9.</t>
  </si>
  <si>
    <t>3.10.</t>
  </si>
  <si>
    <t>3.11.</t>
  </si>
  <si>
    <t>3.12.</t>
  </si>
  <si>
    <t>3.13.</t>
  </si>
  <si>
    <t>3.14.</t>
  </si>
  <si>
    <t>3.15.</t>
  </si>
  <si>
    <t>Szmatki, zmiotki, mopy itp.</t>
  </si>
  <si>
    <t>4.1.</t>
  </si>
  <si>
    <t>4.2.</t>
  </si>
  <si>
    <t>4.3.</t>
  </si>
  <si>
    <t>4.4.</t>
  </si>
  <si>
    <t>4.5.</t>
  </si>
  <si>
    <t>4.6.</t>
  </si>
  <si>
    <t>4.7.</t>
  </si>
  <si>
    <t>4.8.</t>
  </si>
  <si>
    <t>4.9.</t>
  </si>
  <si>
    <t>4.10.</t>
  </si>
  <si>
    <t>4.11.</t>
  </si>
  <si>
    <t>4.12.</t>
  </si>
  <si>
    <t>4.13.</t>
  </si>
  <si>
    <t>4.14.</t>
  </si>
  <si>
    <t>5.1.</t>
  </si>
  <si>
    <t>5.2.</t>
  </si>
  <si>
    <t>5.3.</t>
  </si>
  <si>
    <t>5.5.</t>
  </si>
  <si>
    <t>5.6.</t>
  </si>
  <si>
    <t>6.1.</t>
  </si>
  <si>
    <t>6.2.</t>
  </si>
  <si>
    <t>6.3.</t>
  </si>
  <si>
    <t>6.4.</t>
  </si>
  <si>
    <t>6.5.</t>
  </si>
  <si>
    <t>Inne</t>
  </si>
  <si>
    <t>7.1.</t>
  </si>
  <si>
    <t>7.2.</t>
  </si>
  <si>
    <t>7.3.</t>
  </si>
  <si>
    <t>7.4.</t>
  </si>
  <si>
    <t>7.5.</t>
  </si>
  <si>
    <t>sztuka</t>
  </si>
  <si>
    <t>Zmywak do teflonu</t>
  </si>
  <si>
    <t>opakowanie</t>
  </si>
  <si>
    <t>1.5.</t>
  </si>
  <si>
    <t>1.6.</t>
  </si>
  <si>
    <t>1.27.</t>
  </si>
  <si>
    <t>1.28.</t>
  </si>
  <si>
    <t>1.29.</t>
  </si>
  <si>
    <t>1.30.</t>
  </si>
  <si>
    <t>2.9.</t>
  </si>
  <si>
    <t>2.10.</t>
  </si>
  <si>
    <t>2.11.</t>
  </si>
  <si>
    <t>2.12.</t>
  </si>
  <si>
    <t>2.13.</t>
  </si>
  <si>
    <t>2.14.</t>
  </si>
  <si>
    <t>2.15.</t>
  </si>
  <si>
    <t>3.16.</t>
  </si>
  <si>
    <t>3.17.</t>
  </si>
  <si>
    <t>3.18.</t>
  </si>
  <si>
    <t>6.6.</t>
  </si>
  <si>
    <t>8.1.</t>
  </si>
  <si>
    <t>8.2.</t>
  </si>
  <si>
    <t>8.3.</t>
  </si>
  <si>
    <t>8.4.</t>
  </si>
  <si>
    <t>8.5.</t>
  </si>
  <si>
    <t>8.6.</t>
  </si>
  <si>
    <t>8.7.</t>
  </si>
  <si>
    <t>8.8.</t>
  </si>
  <si>
    <t>8.9.</t>
  </si>
  <si>
    <t>8.10.</t>
  </si>
  <si>
    <t>8.11.</t>
  </si>
  <si>
    <t>8.12.</t>
  </si>
  <si>
    <t>8.13.</t>
  </si>
  <si>
    <t>9.1.</t>
  </si>
  <si>
    <t>9.2.</t>
  </si>
  <si>
    <t>9.3.</t>
  </si>
  <si>
    <t>9.4.</t>
  </si>
  <si>
    <t>9.5.</t>
  </si>
  <si>
    <t>9.6.</t>
  </si>
  <si>
    <t>9.10.</t>
  </si>
  <si>
    <t>9.11.</t>
  </si>
  <si>
    <t>9.12.</t>
  </si>
  <si>
    <t>9.14.</t>
  </si>
  <si>
    <t>9.16.</t>
  </si>
  <si>
    <t>5.7.</t>
  </si>
  <si>
    <t>PRZEDMIOT ZAMÓWIENIA</t>
  </si>
  <si>
    <t>LP.</t>
  </si>
  <si>
    <t>JEDNOSTKA</t>
  </si>
  <si>
    <t>ZAPOTRZEBOWANIE</t>
  </si>
  <si>
    <t>WARTOŚĆ BRUTTO</t>
  </si>
  <si>
    <t>Cena brutto za wykonanie całego przedmiotu zamówienia</t>
  </si>
  <si>
    <t>producent: …....................................... nazwa:
….......................................
rozmiar:
….......................................</t>
  </si>
  <si>
    <t>producent: …....................................... nazwa:
….......................................
rozmiar:
….......................................
dostawa jedynie w opakowaniach zbiorczych
….......................................
pojemność opakowania zbiorczego
….......................................</t>
  </si>
  <si>
    <t>producent: …....................................... nazwa:
….......................................</t>
  </si>
  <si>
    <t>OFEROWANY PRODUKT</t>
  </si>
  <si>
    <t>FORMULARZ CENOWY</t>
  </si>
  <si>
    <t>producent, nazwa, rozmiar oraz inne informacje</t>
  </si>
  <si>
    <t>1) cenę jednostkową netto, tj. cenę bez podatku VAT za wskazaną jednostkę danego produktu;</t>
  </si>
  <si>
    <t>2) stawkę podatku VAT;</t>
  </si>
  <si>
    <t>3) cenę jednostkową brutto, tj. cenę z podatkiem VAT za wskazaną jednostkę danego produktu;</t>
  </si>
  <si>
    <t>4) wartość brutto za daną pozycję Formularza cenowego, która stanowi iloczyn ceny jednostkowej brutto i zapotrzebowania na dany produkt;</t>
  </si>
  <si>
    <t>5) cenę brutto za wykonania całego przedmiotu zamówienia, która stanowi sumę wartości brutto wszystkich pozycji Formularza cenowego.</t>
  </si>
  <si>
    <t>2. Wykonawca wskazuje oferowany produkt w Formularzu cenowym, w którym podaje:</t>
  </si>
  <si>
    <t>1) producenta oferowanego produktu;</t>
  </si>
  <si>
    <t>2) nazwę oferowanego produktu;</t>
  </si>
  <si>
    <t>producent: …....................................... nazwa:
….......................................
pojemność opakowania:
….......................................</t>
  </si>
  <si>
    <t>3) rozmiar lub wagę oferowanego produktu i/lub pojemność opakowania oraz  inne informacje określone w kolumnie "OFEROWANY PRODUKT" Formularza cenowewgo.</t>
  </si>
  <si>
    <t>9.13.</t>
  </si>
  <si>
    <t>1.</t>
  </si>
  <si>
    <t>2.</t>
  </si>
  <si>
    <t>3.</t>
  </si>
  <si>
    <t>4.</t>
  </si>
  <si>
    <t>5.</t>
  </si>
  <si>
    <t>6.</t>
  </si>
  <si>
    <t>7.</t>
  </si>
  <si>
    <t>8.</t>
  </si>
  <si>
    <t>3. Oferta musi zawierać przedmiotowe środki dowodowe, w szczególności karty charakterystyki lub karty katalogowe lub inne dokumenty potwierdzające spełnianie wymogów zawartych w szczegółowym opisie przedmiotu zamówienia przez produkty: płyny, proszki, pasty,  koncentraty, mydła, przeznaczone do mycia różnego rodzaju powierzchni oraz do dezynfekcji</t>
  </si>
  <si>
    <t>Kostka WC z zawieszką do muszli klozetowej na bazie substancji powierzchniowo-czynnych- zawieszka, trójfazowa, antybakteryjna, odświeżająca o zapachu leśnym, morskim, cytrynowym lub kwiatowym, zapobiegająca osiadaniu się kamienia, o długotrwałym działaniu (waga kostki 40g - 60g)</t>
  </si>
  <si>
    <t>rolka</t>
  </si>
  <si>
    <t>Szczotka do mycia WC na rączce z podstawką, wykonana z plastiku, włosie wykonane z tworzywa sztucznego</t>
  </si>
  <si>
    <t>2.16.</t>
  </si>
  <si>
    <t xml:space="preserve">Mycie naczyń i pranie tkanin </t>
  </si>
  <si>
    <t>Tabletki wielofunkcyjne do zmywarek, łączą funkcje środka myjącego, nabłyszczacza, soli, usuwają osady z herbaty, chronią zmywarkę przed osadzaniem się kamienia (1 opakowanie zawiera 100 tabletek)</t>
  </si>
  <si>
    <t>Sól ochronna do zmywarek, chroni zmywarkę przed osadzaniem się kamienia w jej wnętrzu i na mytych naczyniach (1 opakowanie = 1,5 kg)</t>
  </si>
  <si>
    <t>Odkamieniacz do zmywarek i innych urządzeń gastronomicznych. Usuwa m.in. Kamień kotłowy, rdzę, osady mineralne powstałe w trakcie eksploatacji urządzeń. Nie niszczy stali nierdzewnej, glazury, szkła (1 opakowanie = 5l)</t>
  </si>
  <si>
    <t>Tabletki solne do systemów uzdatniania wody (1 opakowanie = 20 kg)</t>
  </si>
  <si>
    <t>Druciak do garnków, wykonany ze skręconych w spiralę kawałków metalu o delikatnej strukturze, przeznaczony do czyszczenia powłok teflonowych i niklowanych, nie powodujący zarysowań, o średnicy min. 8 cm.</t>
  </si>
  <si>
    <t>Zmywaki profilowane roz. min. 11 cm x 6,5 cm z nylonową warstwą do szorowania, wytrzymałe</t>
  </si>
  <si>
    <t>Rękawice, ochraniacze na obuwie, czepki</t>
  </si>
  <si>
    <t>Rękawice gumowe,100% kauczuk naturalny, flokowane, rozmiar M, grube, odporne na uszkodzenia, wyściełane bawełną, moletowane na palcach i części chwytnej rękawicy, z długą datą przydatności, pakowane oddzielnie po jednej parze, odporne na rozciąganie oraz na detergenty i środki piorące. Normy: EN420 (1 sztuka = 1 para)</t>
  </si>
  <si>
    <t>Rękawice gumowe,100% kauczuk naturalny, flokowane, rozmiar L, grube, odporne na uszkodzenia, wyściełane bawełną, moletowane na palcach i części chwytnej rękawicy, z długą datą przydatności, pakowane oddzielnie po jednej parze, odporne na rozciąganie oraz na detergenty i środki piorące. Normy: EN420 (1 sztuka = 1 para)</t>
  </si>
  <si>
    <t>Rękawice gumowe,100% kauczuk naturalny, flokowane, rozmiar XL, grube, odporne na uszkodzenia, wyściełane bawełną, moletowane na palcach i części chwytnej rękawicy, z długą datą przydatności, pakowane oddzielnie po jednej parze, odporne na rozciąganie oraz na detergenty i środki piorące. Normy: EN420 (1 sztuka = 1 para)</t>
  </si>
  <si>
    <t xml:space="preserve">Rękawiczki diagnostyczne, nitrylowe, bezpudrowe, niesterylne, oburęczne, bezlateksowe, rozmiar M, zgodne z normą EN ISO 374-1:2016, EN ISO 374-5:2016 (1 opakowanie = 100 szt.)  </t>
  </si>
  <si>
    <t xml:space="preserve">Rękawiczki diagnostyczne, nitrylowe, bezpudrowe, niesterylne, oburęczne, bezlateksowe, rozmiar L, zgodne z normą EN ISO 374-1:2016, EN ISO 374-5:2016 (1 opakowanie = 100 szt.)  </t>
  </si>
  <si>
    <t xml:space="preserve">Rękawiczki diagnostyczne, nitrylowe, bezpudrowe, niesterylne, oburęczne, bezlateksowe, rozmiar XL, zgodne z normą EN ISO 374-1:2016, EN ISO 374-5:2016 (1 opakowanie = 100 szt.)  </t>
  </si>
  <si>
    <t>Czepek jednorazowy włókninowy biały, wykonany z włókniny polipropylenowej złożony w harmonijkę. Rozmiar: 21'' (53cm), włóknina 12g/m2 z podwójną gumką (1 opakowanie = 100 szt.)</t>
  </si>
  <si>
    <t>Duża ścierka przeznaczona do mycia i wycierania wszelkiego rodzaju podłóg, parkietów, płytek, paneli, podłóg z tworzywa, wielokrotnego prania, możliwość prania w wysokich temperaturach, bardzo dobrze wchłaniająca wodę, rozmiar minimalny. ~ 50 x 60 cm, microfibra, gramatura min. 250 g. Skład 80 % poliester; 20 % poliamid, sucha oraz mokra ścierka nie może przebarwiać i niszczyć czyszczonych powierzchni. Doskonale czyści bez użycia detergentów.</t>
  </si>
  <si>
    <t>Ściereczka z mikrofazy ogólnego zastosowania, przeznaczona do mycia na sucho i na mokro wszelkich powierzchni zmywalnych, w tym blatów, luster, szyb, mebli biurowych i sprzętu komputerowego. Rozmiar: 35 cm x 35 cm (+/- 5 cm). Gramatura nie mniejsza niż 300 g/m2. Ściereczki nie mogą przebarwiać czyszczonych powierzchni. Wykonawca może zastrzec w ofercie, że produkt będzie dostarczać jedynie w opakowaniach zbiorczych o określonej ilości sztuk. W takiej sytuacji Zamawiający będzie zlecać dostawy produktu jedynie w liczbie sztuk będącej wielokrotnością liczby sztuk w 1 opakowaniu, określonym przez Wykonawcę. Ilość sztuk w jednym opakowaniu nie może być większa niż 20.</t>
  </si>
  <si>
    <t>Ściereczka do szyb, wykonana z mikrofibry, wielokrotnego użytku, nie pozostawiająca smug i kłaczków, idealnie wchłaniająca wodę, brud i kurz, czyszcząca i polerująca lustra, szyby oraz wszelkie inne szklane i delikatne powierzchnie, możliwość prania w pralce, rozmiar nie mniejszy niż 32 x 32 cm o gramaturze min.125g/m2 (1 opakowanie = 5 sztuk)</t>
  </si>
  <si>
    <t xml:space="preserve">5.4. </t>
  </si>
  <si>
    <t>Ściereczki gąbczaste, wzmacniane wewnętrzną siatką, bardzo chłonne, wielokrotnego użytku, przeznaczone do prac domowych, rozmiar min. 18 cm x 20 cm (1 opakowanie = 3 sztuki)</t>
  </si>
  <si>
    <t>Gąbka typu "magiczna" usuwająca zabrudzenia przy użyciu wody bez zastosowania środków chemicznych (1 opakowanie = 2 sztuki)</t>
  </si>
  <si>
    <t xml:space="preserve">Uniwersalna ścierka z wiskozy, wymiary 35 cm x 30 cm (+/- 5cm) </t>
  </si>
  <si>
    <t>5.8.</t>
  </si>
  <si>
    <t>5.9.</t>
  </si>
  <si>
    <t>5.10.</t>
  </si>
  <si>
    <t xml:space="preserve">Mop płaski z bawełny o szerokości 100 -110 cm do zamiatania i mycia na wilgotno dużych powierzchni. Zestaw przeznaczony do zamiatania i mycia dużych powierzchni podłogowych takich jak panele, parkiet, płytki, itp. Zestaw składa się z aluminiowego drążka o wysokości min. 120 cm, metalowego stelaża, nakładki oraz uchwytu łączącego stelaż i drążek. Część robocza nakładki do zamiatania wykonana jest z bawełny, część wierzchnia z tkaniny poliestrowej, do której przyszyte są dodatkowo 2 rzepy mocujące nakładkę na stelażu. Możliwość prania nakładki w temperaturze 60°C -  wytrzymałość do 200 prań. </t>
  </si>
  <si>
    <t>zestaw</t>
  </si>
  <si>
    <t>5.11.</t>
  </si>
  <si>
    <t>Zapas do mopa płaskiego z bawełny o szerokości 100 -110 cm do zamiatania i mycia na wilgotno dużych powierzchni pasujący do zestawu z poz. 5.10.  Część robocza nakładki do zamiatania wykonana jest z bawełny, część wierzchnia z tkaniny poliestrowej, do której przyszyte są dodatkowo 2 rzepy mocujące nakładkę na stelażu. Możliwość prania nakładki.</t>
  </si>
  <si>
    <t>5.12.</t>
  </si>
  <si>
    <t xml:space="preserve">Mop płaski z mikrofibry na stelażu o wymiarach min. 35 cm x 14 cm, z wkładem zapinanym na zatrzaski zapobiegające zsuwaniu się wkładu podczas wyciskania, w komplecie z drążkiem o długości min. 140 cm oraz wiadrem o wysokość min. 40 cm z włożoną wyciskarką. </t>
  </si>
  <si>
    <t>komplet</t>
  </si>
  <si>
    <t>5.13.</t>
  </si>
  <si>
    <t>Zapasowe wkłady z mikrofibry do mopa płaskiego  z poz. 5.12. o wymiarach min. 35 cm x 14 cm, zapinane na zatrzaski zapobiegające zsuwaniu się wkładu podczas wyciskania.</t>
  </si>
  <si>
    <t>5.14.</t>
  </si>
  <si>
    <t xml:space="preserve">Profesjonalny mop paskowy z mikrofibry, wysoko chłonny i wytrzymały, do mycia i czyszczenia podłóg i posadzek o gramaturze min. 150 g  </t>
  </si>
  <si>
    <t>Końcówka do mopa paskowego z mikrofibry, długość pasków 25 cm (+/- 3 cm), gwint pasujący do kija wkręcanego poz. 5.14.</t>
  </si>
  <si>
    <t>5.16.</t>
  </si>
  <si>
    <t>Końcówka do mopa sznurkowego, długość sznurków 25 cm (+/- 3 cm), nie mniej niż 50% bawełny, gwint pasujący do kija wkręcanego z poz. 5.17.</t>
  </si>
  <si>
    <t>5.17.</t>
  </si>
  <si>
    <t>Kij do mopa z gwintem, niklowany i karbowany. Materiał: metal, długość: 140 cm (+/- 10 cm). Pasujący do mopa paskowego z poz. 5.15. i mopa sznurkowego z poz. 5.16</t>
  </si>
  <si>
    <t>5.18.</t>
  </si>
  <si>
    <t>Wiadro do mopów sznurkowych i paskowych z metalową rączką pośrodku na której umieszczona jest plastikowa nakładka. W wiadrze umieszczona jest wyciskarka (koszyczek do wyciskania mopa) pasujący do mopa paskowego z poz. 5.15. oraz do mopa sznurkowego z poz. 5.16. oraz kija do mopa z poz. 5.17. Pojemność 9l (+/- 1 l.)</t>
  </si>
  <si>
    <t>5.19.</t>
  </si>
  <si>
    <t>Szczotka do zamiatania podłogi bez kija, włosie naturalne, oprawa z drewna lakierowana, szer. min. 30 cm</t>
  </si>
  <si>
    <t>5.20.</t>
  </si>
  <si>
    <t>Szczotka do zamiatania tzw. "zmiotka" w komplecie z szufelką, uchwyt ułatwiający korzystanie i przechowywanie, wykonana z mocnego plastiku, twarda i wytrzymała, gumowe wykończenie szufelki</t>
  </si>
  <si>
    <t>5.21.</t>
  </si>
  <si>
    <t>Miotła brzozowa bez trzonka, trzykrotnie wiązana podwójnym drutem</t>
  </si>
  <si>
    <t>5.22.</t>
  </si>
  <si>
    <t>5.23.</t>
  </si>
  <si>
    <t xml:space="preserve">Ściągaczka do wody z okien. Szerokość: 25 cm (+/- 3 cm) </t>
  </si>
  <si>
    <t>5.24.</t>
  </si>
  <si>
    <t xml:space="preserve">Ściągaczka do wody z okien. Szerokość: 35 cm (+/- 3 cm) </t>
  </si>
  <si>
    <t xml:space="preserve">5.25. </t>
  </si>
  <si>
    <t xml:space="preserve">Ściągaczka do wody z okien. Szerokość: 45 cm (+/- 3 cm) </t>
  </si>
  <si>
    <t>5.26.</t>
  </si>
  <si>
    <t>Ściągaczka z gumą wraz z kompatybilnym kijem aluminiowym. Przeznaczona do ściągania wody z podłóg. Szerokość ściągaczki 50 cm (+/- 5 cm). Długość kija nie mniejsza niż 140 cm</t>
  </si>
  <si>
    <t>5.27.</t>
  </si>
  <si>
    <t xml:space="preserve">Miotełka do kurzu, wykonana z długiego włosia, świetnie przyciągającego kurz, elektrostatyczna </t>
  </si>
  <si>
    <t>5.28.</t>
  </si>
  <si>
    <t>Pad czarny do ręcznego czyszczenia różnych powierzchni. Idealne do usuwania wosków, polimerów oraz większych zabrudzeń z powierzchni odpornych na działanie wody. Pad o wymiarach 25 cm x 11.5 cm</t>
  </si>
  <si>
    <t>5.29.</t>
  </si>
  <si>
    <t>Pad czerwony do ręcznego delikatnego czyszczenia i codziennej pielęgnacji posadzek zabezpieczonych powłokami ochronnymi</t>
  </si>
  <si>
    <t>5.30.</t>
  </si>
  <si>
    <t xml:space="preserve">Uniwersalny stelaż do pada ręcznego, mocowany na kij. Stelaż przeznaczony do wszystkich padów ręcznych wykonanych z fibry oraz melaminy </t>
  </si>
  <si>
    <t>Kij aluminiowy pasujący do wszystkich stelaży mopów płaskich oraz padów na kij. Kij zakończony otworem do wpięcia zawleczki. Część chwytna do zawieszenia, z oczkiem, wykonana z tworzywa. Długość kija nie mniejsza niż 140 cm</t>
  </si>
  <si>
    <t>5.31.</t>
  </si>
  <si>
    <t>Duża ścierka przeznaczona do mycia i wycierania wszelkiego rodzaju podłóg, parkietów, płytek, paneli, podłóg z tworzywa sztucznego, bardzo dobrze wchłaniająca wodę, rozmiar minimalny  ~ 60 x 70 cm, szary-melanż  z włókniny wigoniowej</t>
  </si>
  <si>
    <t>5.32.</t>
  </si>
  <si>
    <t>Zmiotka z szufelką na wydłużonych rączkach zestaw jest tak zaprojektowany by ograniczyć schylanie się podczas zamiatania do minimum. Szufelka  wyposażona w gumową krawędź, ułatwiającą zebranie na szufelkę brudu wygodny, ergonomiczny uchwyt szerokość szczotki: 20 cm</t>
  </si>
  <si>
    <t>5.33.</t>
  </si>
  <si>
    <t>Miotła uliczna plastikowa + kij, wykonana z grubych włókien plastikowych, do prac zewnętrznych. (zielona)</t>
  </si>
  <si>
    <t>5.34.</t>
  </si>
  <si>
    <t>Worki na śmieci</t>
  </si>
  <si>
    <t xml:space="preserve">Worki na śmieci o pojemności 20 l, proekologiczne, wykonane ze starannie dobranych surowców recyklingowych, charakteryzujące się odpowiednią wytrzymałością na przebicie i rozciąganie, grubość nie mniejsza niż 22 mikrony, o mocnych i trwałych zgrzewach, z folii LDPE nieprzezroczystej lub matowej, odpornej na rozdarcia, dobrze rozdzielające się na perforacji, waga rolki 500 g (+/- 10g),  posiadające oryginalną banderolę producenta identyfikującą produkt, z podaną nazwą producenta oraz oznaczeniami produktu (1 opakowanie = 50 sztuk na rolce) </t>
  </si>
  <si>
    <t xml:space="preserve">Worki na śmieci o pojemności 35 l, proekologiczne, wykonane ze starannie dobranych surowców recyklingowych, charakteryzujące się odpowiednią wytrzymałością na przebicie i rozciąganie, grubość nie mniejsza niż 22 mikrony, o mocnych i trwałych zgrzewach, z folii LDPE nieprzezroczystej lub matowej, odpornej na rozdarcia, dobrze rozdzielające się na perforacji, waga rolki 500 g (+/- 10g),  posiadające oryginalną banderolę producenta identyfikującą produkt, z podaną nazwą producenta oraz oznaczeniami produktu (1 opakowanie = 50 sztuk na rolce) </t>
  </si>
  <si>
    <t>Worki na śmieci o pojemności 60 l, nadające się do kosza 50 l., proekologiczne, wykonane ze starannie dobranych surowców recyklingowych, charakteryzujące się odpowiednią wytrzymałością na przebicie i rozciąganie, grubość nie mniejsza niż 22 mikrony, o mocnych i trwałych zgrzewach, z folii LDPE nieprzezroczystej lub matowej, odpornej na rozdarcia, dobrze rozdzielające się na perforacji, waga rolki 720 g (+/- 10g), posiadające oryginalną banderolę producenta identyfikującą produkt, z podaną nazwą producenta oraz oznaczeniami produktu (1 opakowanie = 20 sztuk na rolce)</t>
  </si>
  <si>
    <t xml:space="preserve"> Worki na śmieci o pojemności 120 l, proekologiczne, wykonane ze starannie dobranych surowców recyklingowych, charakteryzujące się odpowiednią wytrzymałością na przebicie i rozciąganie, grubość nie mniejsza niż 27 mikronów, o mocnych i trwałych zgrzewach, z folii LDPE nieprzezroczystej lub matowej, odpornej na rozdarcia, dobrze rozdzielające się na perforacji, waga rolki 320 g (+/- 10g) posiadające oryginalną banderolę producenta identyfikującą produkt, z podaną nazwą producenta oraz oznaczeniami produktu (1 opakowanie = 10 sztuk na rolce) </t>
  </si>
  <si>
    <t xml:space="preserve">Worki na śmieci o pojemności 240 l, proekologiczne, wykonane ze starannie dobranych surowców recyklingowych, charakteryzujące się odpowiednią wytrzymałością na przebicie i rozciąganie, grubość nie mniejsza niż 45 mikronów, o mocnych i trwałych zgrzewach, z folii LDPE nieprzezroczystej lub matowej, odpornej na rozdarcia, dobrze rozdzielające się na perforacji, waga rolki 950 g (+/- 10g), posiadające oryginalną banderolę producenta identyfikującą produkt, z podaną nazwą producenta oraz oznaczeniami produktu
(1 opakowanie = 10 sztuk na rolce) </t>
  </si>
  <si>
    <t xml:space="preserve">Worki na śmieci o pojemności 160 l, proekologiczne, wykonane ze starannie dobranych surowców recyklingowych, charakteryzujące się odpowiednią wytrzymałością na przebicie i rozciąganie, grubość nie mniejsza niż 45 mikronów, o mocnych i trwałych zgrzewach, z folii LDPE nieprzezroczystej lub matowej, odpornej na rozdarcia, dobrze rozdzielające się na perforacji, waga rolki 814 g (+/- 10g), posiadające oryginalną banderolę producenta identyfikującą produkt, z podaną nazwą producenta oraz oznaczeniami produktu (1 opakowanie = 10 sztuk na rolce) </t>
  </si>
  <si>
    <t xml:space="preserve">Środki dezynfekujące </t>
  </si>
  <si>
    <t>Odświeżacz powietrza w aerozolu o zapachu leśnym, morskim, owocowym lub kwiatowym. Szybko usuwa nieprzyjemne zapachy, pozostawiając długotrwały i świeży aromat w pomieszczeniu. (1 opakowanie = 300 ml)</t>
  </si>
  <si>
    <t>Woreczki strunowe, wymiary 16 cm x 25 cm (+/- 1,5 cm.) (1 opakowanie = 100 szt.)</t>
  </si>
  <si>
    <t xml:space="preserve">Folia aluminiowa (gruba) przeznaczona do przechowywania żywności (z wyłączeniem żywności o charakterze kwaśnym) i pieczenia w piekarnikach. Długość nie mniejsza niż 30 m, szerokość (+/- 3 cm.) </t>
  </si>
  <si>
    <t>Folia do żywności, szerokość rolki 45 cm (+/- 5 cm.). Długość rolki nie mniejsza niż 30 m.</t>
  </si>
  <si>
    <t>Papier do wypieków, przeznaczony do pieczenia beztłuszczowego. Długość nie mniejsza niż 8 m., szerokość 40cm (+/- 4 cm.)</t>
  </si>
  <si>
    <t xml:space="preserve">Serwetki gastronomiczne jednowarstwowe 15x15 cm, białe lub kolorowe 
(1 opakowanie = 200 szt.) </t>
  </si>
  <si>
    <t>Piasek do posypywania dróg (1 opakowanie = 25 kg)</t>
  </si>
  <si>
    <t>Sól drogowa do posypywania nawierzchni drogowych oraz chodników, w celu rozpuszczenia zalegającego śniegu lub lodu (1 opakowanie = 20 kg)</t>
  </si>
  <si>
    <t>Płyn do czyszczenia monitorów. Skutecznie czyści powierzchnie szklane, filtry monitorowe, monitory komputerowe, ekrany komputerów przenośnych, szyby skanerów, ekrany notesów PDA i inne szklane powierzchnie. Preparat nie zawiera alkoholu, nie pozostawia smug i posiada właściwości antystatyczne, które zapobiegają gromadzeniu się kurzu, maksymalnie poprawiając wyrazistość obrazu. (1 opakowanie = 500ml)</t>
  </si>
  <si>
    <t>Płyn w sprayu do czyszczenia oraz konserwacja tablic suchościeralnych, skutecznie usuwa tusz markera z powierzchni tablic, a także smugi, kurz oraz przebarwienia powstałe w wyniku długotrwałego użytkowania tablicy, konserwuje i zabezpiecza powierzchnię tablicy jednocześnie zwiększając jej żywotność. Antystatyczny, usuwa plamy, brud i kurz, nie zawiera etanolu (1 opakowanie = 250ml)</t>
  </si>
  <si>
    <t>Ręczniki papierowe, papier toaletowy, mydło w płynie do określonych rodzajów dozowników lub podajników oraz pady do maszyn szorująco-zbierających</t>
  </si>
  <si>
    <t>Ręcznik papierowy w rolce pasujący do podajnika TORK 47 32 42M 4  jednowarstwowy, wykonanie  celuloza/makulatura lub mieszane. Rolaka 300m.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6.</t>
  </si>
  <si>
    <t>Papier toaletowy, dwuwarstwowy pasujący do podajników papier toaletowy TORK SmartONE 47 21 93  T9 wykonanie celuloza/makulatura lub mieszane.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12.</t>
  </si>
  <si>
    <t>Płyn do higienicznej i chirurgicznej dezynfekcji pasujący do podajników  TORK 420110/420118, zapewnia higieniczną dezynfekcję, posiada łagodne dla skóry pH, przebadany dermatologicznie o pojemności 1000 ml</t>
  </si>
  <si>
    <t>wkład</t>
  </si>
  <si>
    <t xml:space="preserve">Mydło w piance pasujące do dozowników mydła Tork 520501 S4  wkład uzupełniający o pojemności 1000 ml. Wydajne mydło, pieniące się, przebadane dermatologicznie. </t>
  </si>
  <si>
    <t>Pad czerwony 20'', pasujący do automatu szorująco-zbierającego NUMATIC TTD4055/100</t>
  </si>
  <si>
    <t>Pad czerwony 17'', pasujący do automatu szorująco-zbierającego KANIA TL 345</t>
  </si>
  <si>
    <t>Pad biały 17'', pasujący do automatu szorująco-zbierającego NUMATIC</t>
  </si>
  <si>
    <t>Pad czarny 13'', pasujący do automatu szorująco-zbierającego WIRBEL GHIBL ROTO</t>
  </si>
  <si>
    <t>Pad biały 13'', pasujący do automatu szorująco-zbierającego WIRBEL GHIBL ROTO</t>
  </si>
  <si>
    <t>Pad czerwony 17'', pasujący do automatu szorująco-zbierającego NUMATIC NLL332</t>
  </si>
  <si>
    <t>Pad biały 13'', pasujący do automatu szorująco-zbierającego CLEANFIX</t>
  </si>
  <si>
    <t>Pad biały 13'', pasujący do automatu szorująco-zbierającego KARCHER BD530</t>
  </si>
  <si>
    <t>Pad czarny 13'', pasujący do automatu szorująco-zbierającego KARCHER BD530</t>
  </si>
  <si>
    <t>Pad czerwony 17'', pasujący do automatu szorująco-zbierającego VIPER AS4335CNLL332</t>
  </si>
  <si>
    <t>Pad biały 17'', pasujący do automatu szorująco-zbierającego VIPER AS4335CNLL332</t>
  </si>
  <si>
    <t>5.15.</t>
  </si>
  <si>
    <t>Wiadro plastikowe o pojemności 10 l, z grubego odpornego plastiku</t>
  </si>
  <si>
    <t xml:space="preserve"> producent:
….......................................
nazwa:
….......................................
pojemność opakowania:
….......................................
grubość (liczba mikronów):
…....................................... </t>
  </si>
  <si>
    <t>Łopata do śniegu z wytrzymałego tworzywa, na krawędzi głowicy aluminiowa listwa. Wymiary szufli 38cmx45cm (+/- 5cm) długosć trzonka nie mniejsza niż 90cm</t>
  </si>
  <si>
    <t xml:space="preserve">producent: …....................................... nazwa:
….......................................
</t>
  </si>
  <si>
    <t xml:space="preserve">Chusteczki higieniczne w kartoniku, białe dwuwarstwowe (1 opakowanie = 100 szt.) </t>
  </si>
  <si>
    <t>producent: …....................................... nazwa:
….......................................
pojemność opakowania zbiorczego
….......................................</t>
  </si>
  <si>
    <t xml:space="preserve">producent: …....................................... nazwa:
….......................................
</t>
  </si>
  <si>
    <t>producent: …....................................... nazwa:
….......................................
….......................................</t>
  </si>
  <si>
    <t>9.17.</t>
  </si>
  <si>
    <t>9.18.</t>
  </si>
  <si>
    <t>9.19.</t>
  </si>
  <si>
    <t>producent: …....................................... nazwa:
….......................................
.</t>
  </si>
  <si>
    <t>producent: …....................................... nazwa:
….......................................
rozmiar:
….......................................
pojemność opakowania zbiorczego
….......................................</t>
  </si>
  <si>
    <t xml:space="preserve">producent:
….......................................
nazwa:
….......................................
</t>
  </si>
  <si>
    <t xml:space="preserve">producent:
….......................................
nazwa:
….......................................
</t>
  </si>
  <si>
    <t>Rękawice ochronne wykonane z nylonu, ściągacz z dzianiny, tkanina wierzchnia oddychająca, odporne na przecięcie, rozmiar M (1 sztuka = 1 para)</t>
  </si>
  <si>
    <t>Rękawice ochronne wykonane z nylonu, ściągacz z dzianiny, tkanina wierzchnia oddychająca, odporne na przecięcie, rozmiar L (1 sztuka = 1 para)</t>
  </si>
  <si>
    <t>Rękawice ochronne wykonane z nylonu, ściągacz z dzianiny, tkanina wierzchnia oddychająca, odporne na przecięcie, rozmiar XL (1 sztuka = 1 para)</t>
  </si>
  <si>
    <t xml:space="preserve">Uniwersalne ściereczki wiskozowe na rolce, miękkie, wytrzymałe i chłonne, do wielokrotnego użytku, oddzierane z rolki wzdłuż perforacji, wym. 25x30 cm (+/- 5cm)  (1 rolka nie więcej niż 50 sztuk)  </t>
  </si>
  <si>
    <t>Ścierka tetrowa "pieluchowa" biała, 100% bawełna, rozmiar co najmniej 60 cm x 80 cm, obszywana (+/-5cm)</t>
  </si>
  <si>
    <t>1. Wykonawca określa cenę brutto za wykonanie całego przedmiotu zamówienia na podstawie Formularza cenowego, w którym podaje:</t>
  </si>
  <si>
    <t xml:space="preserve">producent: …....................................... nazwa:
….......................................               Waga kostki: ………………………………….
</t>
  </si>
  <si>
    <t xml:space="preserve">producent: …....................................... nazwa:
….......................................
rozmiar:
….......................................  pojemność opakowania:
…....................................... </t>
  </si>
  <si>
    <t xml:space="preserve">Koncentrat płynu do mycia i dezynfekcji powierzchni zmywalnych. Zasadowy, płynny preparat na bazie trzeciorzędowej alkiloaminy o działaniu bakteriobójczym i grzybobójczym, przeciw grzybom drożdżopodobnym przeznaczony do dezynfekcji i mycia wodoodpornych powierzchni (1 opakowanie = 5l). Należy dołączyć kartę charakterystyki produktu. </t>
  </si>
  <si>
    <t xml:space="preserve">Uniwersalny środek myjący do silnie zabrudzonych powierzchni, nie zawierający amoniaku, posiadający świeży, długo utrzymujący się zapach. Preparat przeznaczony do wszystkich zmywalnych powierzchni takich jak: posadzki, drzwi, framugi, płytki, schody, szafki, itp. Produkt może być stosowany nierozcieńczony, ale wówczas należy spłukać mytą powierzchnię wodą.  Zawierający:  anionowe środki powierzchniowo-czynne&lt;5%, niejonowe środki powierzchniowo-czynny &lt;5% oraz kompozycje zapachowe. pH: od 5 do 6,5  Gęstość min. 1000 g/cm3 (1 opakowanie = 5 l). Należy dołączyć kartę charakterystyki produktu. </t>
  </si>
  <si>
    <t xml:space="preserve">Płyn do usuwania kamienia i rdzy w sprayu (z atomizerem) przeznaczony do czyszczenia kuchni i łazienki. Czyści: zlewy, wanny, baterie ze stali nierdzewnej, odpływy, toalety, prysznice, kafelki, ceramiczne podłogi, powierzchnie akrylowe, szklane powierzchnie. Usuwa brud, osady z kamienia i mydła oraz rdzę. Nadaje połysk i pozostawia warstwę ochronną. Skład: 2-5% kwas sulfamidowy, kompozycja zapachowa, (1 opakowanie = 1l). Należy dołączyć kartę charakterystyki produktu. </t>
  </si>
  <si>
    <t xml:space="preserve">Płyn do mycia szyb ze spryskiwaczem, z alkoholem, 2 funkcyjna pompka umożliwiająca dozowanie produktu w formie pianki lub ciekłej, do mycia luster i innych szklanych powierzchni, usuwający kurz, tłuszcz i brud, zabezpieczający powierzchnie przed szybkim zabrudzeniem, nie pozostawiający smug i zacieków (1 opakowanie = 500 ml). Należy dołączyć kartę charakterystyki produktu. </t>
  </si>
  <si>
    <t xml:space="preserve">Płyn do mycia i konserwacji paneli podłogowych oraz wszelkich powierzchni drewnianych, również nielakierowanych (podłóg, boazerii, szaf, listew), skutecznie czyszczący różnego rodzaju zabrudzenia, nie pozostawiający smug, nie nawarstwiający się, nie wymagający stosowania specjalnych zmywaczy, posiadający przyjemny i trwały zapach, antystatyczny, pozostawiający delikatną warstwę ochronną. Zawiera w składzie oksyetylenowane alkohole; PH od 7 do 9  (1 opakowanie = 1 l). Należy dołączyć kartę charakterystyki produktu. </t>
  </si>
  <si>
    <t xml:space="preserve">Skoncentrowany płyn do mycia i pielęgnacji podłóg wodoodpornych, drewnianych i laminowanych. Nie pozostawia na mytej posadzce smug i zacieków. Umytym powierzchniom nadaje delikatny połysk. Nie nawarstwia się. (1 opakowanie = 1 l). Należy dołączyć kartę charakterystyki produktu. </t>
  </si>
  <si>
    <t xml:space="preserve">Płyn do mycia glazury i terakoty, nie pozostawia smug i zacieków, skutecznie usuwa wszelkiego rodzaju zabrudzenia, pozostawia świeży i przyjemny zapach, Pojemnik, kanister (1 opakowanie = 5 l). Należy dołączyć kartę charakterystyki produktu. </t>
  </si>
  <si>
    <t xml:space="preserve">Płyn do mycia  z alkoholem wszelkich szklanych powierzchni jak lustra, okna, lady chłodnicze, szyby, nie pozostawia smug i zacieków, pozostawia przyjemny zapach, posiada właściwości szybkoschnące i antystatyczne,  pH 8,5 (opakowanie = 5l). Należy dołączyć kartę charakterystyki produktu. </t>
  </si>
  <si>
    <t xml:space="preserve">Proszek czyszczący do powierzchni emaliowanych, ceramicznych i chromowanych w kuchni, łazience, zawierający związki wybielające na bazie chloru (podchloryn sodu) (1 opakowanie = 500 g). Należy dołączyć kartę charakterystyki produktu. </t>
  </si>
  <si>
    <t xml:space="preserve">Emulsja PCV, samo połyskowa emulsja do mycia, konserwacji i nabłyszczania podłóg z tworzyw sztucznych (tj. linoleum, gumoleum, płytek PCV itp.); zawiera naturalny wosk roślinny Carnauba, który ułatwia ponowne czyszczenie; chroni przed ścieraniem, zniszczeniem i nadmiernym zabrudzeniem; nadaje wysoki i trwały połysk bez konieczności polerowania; antystatyczna, nie wymaga stosowania zmywacza (1 opakowanie = 5 l) . Należy dołączyć kartę charakterystyki produktu. </t>
  </si>
  <si>
    <t xml:space="preserve">Wysokowydajna, wodorozcieńczalna emulsja akrylowa o lakierowanym połysku do zabezpieczania parkietów i podłóg drewnianych przed ścieraniem, brudem i wilgocią. Gwarantuje trwały i wysoki połysk bez polerowania. Dodatkowo zawiera naturalne woski chroniące przed poślizgiem; pH od 7 do 9 (1 opakowanie =  1 l). Należy dołączyć kartę charakterystyki produktu. </t>
  </si>
  <si>
    <t xml:space="preserve">Pasta do podłóg w płynie. Zawiera w składzie naturalny wosk pszczeli. Charakteryzuje się bardzo dobrymi właściwościami konserwującymi oraz nabłyszczającymi. Konserwuje oraz nadaje podłogom wspaniały połysk. Posiada łagodny, przyjemny zapach miodu. Można ją stosować również do pielęgnacji podłóg z tworzyw sztucznych. (1 opakowanie 400ml). Należy dołączyć kartę charakterystyki produktu. </t>
  </si>
  <si>
    <t xml:space="preserve">Mleczko do czyszczenia, aktywnie usuwające brud, pozostałości po tłuszczach, nie rysujące powierzchni czyszczącej, z delikatnym środkiem ściernym, Gęstość min. 1,20 (g/cm3) Skład: anionowe środki powierzchniowo czynne 1-5%, niejonowe związki powierzchniowo czynne 1-5%,  kompozycja zapachowa. pH: od 8,5 do 13 (1 opakowanie = 500 ml). Należy dołączyć kartę charakterystyki produktu. </t>
  </si>
  <si>
    <t xml:space="preserve">Płyn do mycia i zabezpieczania powierzchni ze stali nierdzewnej, ceramicznych, chromowanych, wysokiej jakości, skutecznie czyszczący i polerujący, łatwo spłukujący się, nie zostawiający smug i zarysowań, nie niszczący mytych powierzchni. Opakowanie  ze spryskiwaczem. Bardzo dobrze usuwający naloty, tłuste plamy itp. (1 opakowanie = 500 ml). Należy dołączyć kartę charakterystyki produktu. </t>
  </si>
  <si>
    <t xml:space="preserve">Płyn do nabłyszczania i pielęgnacji mebli w aerozolu, bez woskowy, antystatyczny, przeciw kurzowy, stosowany do drewna, mebli z płyt laminowanych, tworzyw. Bardzo dobrze usuwający kurz i delikatnie czyszczący, zabezpieczający przed szybkim osadzaniem się kurzu, nie rozmazujący się i nie zostawiający smug. Nie ulegający samozapłonowi (1 opakowanie =  300 ml). Należy dołączyć kartę charakterystyki produktu. </t>
  </si>
  <si>
    <t xml:space="preserve">Płyn myjący do zmywarek gastronomicznych i przemysłowych, sprawdzający się zarówno przy wodzie twardej jak i miękkiej, do użytku profesjonalnego z zastosowaniem systemów dozujących, skoncentrowany, doskonale czyszczący szkło, porcelanę, tworzywa sztuczne odporne na alkalia, sprzęt oraz sztućce kuchenne, nie nadaje się do mycia naczyń aluminiowych. Nie pozostawia osadu na naczyniach.  (1 opakowanie = 10 l). Należy dołączyć kartę charakterystyki produktu. </t>
  </si>
  <si>
    <t xml:space="preserve">Środek nabłyszczający do zmywarek przemysłowych, nadający naczyniom połysk i przyspieszający proces wysychania, przeciwdziałający powstawaniu zacieków i plam po kroplach wody na umytych naczyniach, ulegający biodegradacji (1 opakowanie = 10 l). Należy dołączyć kartę charakterystyki produktu. </t>
  </si>
  <si>
    <t xml:space="preserve">Płyn do usuwania kamienia w zmywarkach i urządzeniach gastronomicznych. Skuteczny środek do usuwania kamienia wapiennego. Zapobiega jego ponownemu osadzaniu. Skuteczny w niskich temperaturach (1 opakowanie = 10 l). Należy dołączyć kartę charakterystyki produktu. </t>
  </si>
  <si>
    <t xml:space="preserve">Koncentrat do prania tapicerki meblowej oraz dywanów i wykładzin dywanowych. Nisko pieniący, o przyjemnym zapachu, posiadający zastosowanie zarówno do czyszczenia ręcznego jak i  do czyszczarek mechanicznych. Szybko i skutecznie usuwa brud, kurz oraz plamy. Nie zawiera rozjaśniaczy optycznych ani wybielaczy. pH od 8 do 12 (1 opakowanie = 1 l). Należy dołączyć kartę charakterystyki produktu. </t>
  </si>
  <si>
    <t xml:space="preserve">Płyn do czyszczenia piekarników i grilli w sprayu, usuwający przypalenia i zapieczenia (np. tłuszczu), możliwość czyszczenia "na ciepło" i "na zimno",  nie zawierający substancji drażniących, nie powodujący korozji, nie niszczący powierzchni emaliowanych (1 opakowanie = 500 ml). Należy dołączyć kartę charakterystyki produktu. </t>
  </si>
  <si>
    <t xml:space="preserve">Płyn dezynfekujący do powierzchni, urządzeń i sprzętów kontaktujących się z żywnością w sprayu, usuwający zabrudzenia mikrobiologiczne, nie wymagający spłukiwania wodą, z atomizerem. 
(1 opakowanie = 600 ml). Należy dołączyć kartę charakterystyki produktu. </t>
  </si>
  <si>
    <t xml:space="preserve">Intensywnie myjący płyn o dużej sile czyszczenia do mycia metodą spray. Bezproblemowo rozpuszcza trudne do usunięcia zabrudzenia z powierzchni odpornych na działanie rozpuszczalników. Usuwa ślady po ołówku, ołówku kopiowym, atramencie i flamastrze, pozostałości po etykietkach samoprzylepnych na wszystkich powierzchniach z tworzywa sztucznego lub pokrytych tworzywem sztucznym odpornych na działanie rozpuszczalników oraz ze stali szlachetnej, aluminium, aluminium eloksalowanego itp. (1 opakowanie = 5 l). Należy dołączyć kartę charakterystyki produktu. </t>
  </si>
  <si>
    <t xml:space="preserve">Preparat do codziennego mycia ręcznego i maszynowego oraz pielęgnacji podłóg wodoodpornych. Nadaje połysk, pozostawia na powierzchni warstwę ochronną. Chroni i konserwuje myte powierzchnie. Wymagane właściwości antystatyczne. Zawiera emulsję woskową o właściwościach antypoślizgowych. Może być stosowany przy równoczesnym zastosowaniu preparatów dezynfekcyjnych. (1 opakowanie = 5 l). Należy dołączyć kartę charakterystyki produktu. </t>
  </si>
  <si>
    <t xml:space="preserve">Środek niepieniący przeznaczony do sprzątania maszynowego przy użyciu automatów szorująco-zbierających, przeznaczony do powierzchni wykonanych z PCV, linoleum, kamienia naturalnego oraz sztucznego, nie pozostawia smug i nie wymaga spłukiwania wodą. Może być stosowany na powierzchniach zabezpieczonych polimerami. (1 opakowanie = 10 l). Należy dołączyć kartę charakterystyki produktu. </t>
  </si>
  <si>
    <t xml:space="preserve">Środek do czyszczenia uciążliwych zabrudzeń i usuwania kamienia, do zastosowania m.in. w łazience i kuchni, do mycia powierzchni i urządzeń odpornych na działanie wody w tym umywalek, armatury, kabin prysznicowych, blatów kuchennych i płytek ceramicznych. (1 opakowanie = 750 ml). Należy dołączyć kartę charakterystyki produktu. </t>
  </si>
  <si>
    <t xml:space="preserve">Koncentrat do usuwania tłustego brudu. Skutecznie usuwa osady kuchenne, zabrudzenia z olejów i smarów, do mycia części maszyn, silników oraz prania odzieży roboczej, możliwość mycia posadzek i twardych powierzchni ponad podłogowych. Produkt nie zawiera wodorotlenków tak sodu jak i potasu Wartość pH koncentratu 12,5 – 13,5,  pH roztworu 8,5-12, kolor mieszaniny zielony (1 opakowanie = 10l). Należy dołączyć kartę charakterystyki produktu. </t>
  </si>
  <si>
    <t xml:space="preserve">Produkt do mycia i konserwacji podłóg olejowanych, woskowanych oraz powierzchni drewnianych. Delikatny, wnikający w głąb drewna środek usuwający zabrudzenia i zabezpieczający przed wysychaniem i pękaniem. Do czyszczenia i pielęgnacji przy wszystkich znanych metodach olejowania. Pozostawiający jedwabiście gładką warstwę pielęgnacyjną i działający antystatycznie. Nie zawierający rozpuszczalników. (opakowanie 5l). Należy dołączyć kartę charakterystyki produktu. </t>
  </si>
  <si>
    <t xml:space="preserve">Mydło do rąk w płynie o działaniu antybakteryjnym, glicerynowe o bardzo gęstej konsystencji. Mydło posiadające dobre właściwości myjące, pielęgnujące i nawilżające, dobrze pieniące się, do codziennego mycia rąk, nie wysuszające skóry, przeznaczone do skóry wrażliwej, pozostawiające na skórze miły, delikatny zapach. Mydło musi posiadać pozytywną opinię dermatologiczną. Mydło nie może samoczynnie wyciekać z dozowników.                                                       
(1 opakowanie = 5 l). Należy dołączyć kartę charakterystyki produktu. </t>
  </si>
  <si>
    <t xml:space="preserve">Hipoalergiczne mydło w płynie do codziennej pielęgnacji skóry wrażliwej ze skłonnością do alergii. Zawierające naturalne składniki myjące, w tym naturalne mydło sodowe. Nie podrażniające i nie wysuszające skóry. Produkt nie może zawierać SLES, syntetycznych emulgatorów, silikonów i parabenów. Mydło musi posiadać pozytywną opinię dermatologiczną. Mydło nie może samoczynnie wyciekać z dozowników.                                                       
(1 opakowanie = 5 l). Należy dołączyć kartę charakterystyki produktu. </t>
  </si>
  <si>
    <t xml:space="preserve">Mydło sodowe toaletowe w kostce, myjące, zawierające substancje nawilżające skórę, glicerynę i kompozycje zapachowe, delikatne dla skóry rąk, 
(1 sztuka = 100 g). Należy dołączyć kartę charakterystyki produktu. </t>
  </si>
  <si>
    <t xml:space="preserve">Mydło w pianie.  Preferowane opakowanie 880 ml, pH 5,0 - 6,0,  zawierające substancje zapobiegające wysuszaniu skóry, zapach łagodny, wykonawca dostarczy  opakowania kompatybilne   z dozownikami  DTN 201 na mydło spieniające o poj. 880ml.,które są w  posiadaniu i użytkowane przez Zamawiającego,(Merida), lub zapewni dostawę mydła wraz z dozownikami naściennymi. Należy dołączyć kartę charakterystyki produktu.  </t>
  </si>
  <si>
    <t xml:space="preserve">Mydło w pianie.  Preferowane  opak. 700 ml, pH ok.5,0 – 6,0,  zawierające substancje zapobiegające wysuszaniu skóry, zapach łagodny. Opakowanie kompatybilne z dozownikami DTN 201 na mydło spieniające o poj. 700ml., naścienne, które są w posiadaniu  i użytkowaniu zamawiającego (Merida),  lub zapewni dostawę mydła wraz z dozownikami naściennymi do dystrybucji środka.Należy dołączyć kartę charakterystyki produktu.   </t>
  </si>
  <si>
    <t xml:space="preserve">Gęsty płyn do dezynfekcji toalet, na bazie chloru, do powierzchni typu terakota, lastrico, glazura, czyszczący i wybielający (zawierający podchloryn sodu) oraz zwalczający wszelkie szkodliwe dla zdrowia drobnoustroje. Do stosowania w miejscach, gdzie gromadzą się niewidoczne dla oka mikroorganizmy. Preparat powinien mieć zastosowanie w łazience, w toalecie oraz w okolicach otworów kanalizacyjnych, śmietników ( bez rozcieńczenia ) oraz w rozcieńczeniu - do podłóg i płytek ceramicznych. Zapobiegający powstawaniu osadów i zanieczyszczeń, usuwający nieprzyjemny zapach,  nie drażniący dróg oddechowych. Gęstość min. 1000 g/cm3. Skład: 1-5 % podchloryn sodu ,  1-5 % wodorotlenek sodu , &lt; 1 %; niejonowe środki powierzchniowo czynne; pH od 11 do 14  (1 opakowanie = 750 ml). Należy dołączyć kartę charakterystyki produktu. </t>
  </si>
  <si>
    <t xml:space="preserve">Gotowy do użycia preparat do udrażniania syfonów, odpływów i przewodów kanalizacyjnych o konsystencji żelowej. Rozpuszcza stałe i organiczne zanieczyszczenia. Osadza się na ściankach rur w celu przedłużenia działania. Eliminuje nieprzyjemne zapachy. Przeznaczony do stosowania w kuchni i w łazience. (1 opakowanie = 1l). Należy dołączyć kartę charakterystyki produktu. </t>
  </si>
  <si>
    <t xml:space="preserve">Papier toaletowy, kolor min. 75% biały, mała rolka, wytrzymały, dwuwarstwowy, nie pylący, listkowany,  dł. wstęgi min. 36Mb, szerokość 9-10 cm., gramatura papieru minimum 32 g/m2, ciasno zwinięty (1 sztuka = mała rolka), 100% celuloza.Wykonawca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20.Należy dołączyć kartę charakterystyki produktu. </t>
  </si>
  <si>
    <t xml:space="preserve">Papier toaletowy, kolor min. 75% biały, duża rolka (średnica rolki 19cm), wytrzymały, dwuwarstwowy, nie pylący, dł. wstęgi min. 100Mb, szerokość 9-10 cm., gramatura papieru 32 - 34 g/m2, ciasno zwinięty (1 sztuka = duża rolka), 100% celuloza.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20.Należy dołączyć kartę charakterystyki produktu. </t>
  </si>
  <si>
    <t xml:space="preserve">Papier Toaletowy, makulaturowy, gofrowany, 1-warstwowy, duża rolka, średnica rolki: 19 cm, szerokość rolki: 9 cm, gramatura: +/- 36-38 g/m2, kolor papieru: szary, długość rolki: 160 mb. W takiej sytuacji Zamawiający będzie zlecać dostawy produktu jedynie w liczbie sztuk będącej wielokrotnością liczby sztuk w 1 opakowaniu, określonym przez Wykonawcę. Ilość rolek w opakowaniu zbiorczym nie może być większa niż 20.Należy dołączyć kartę charakterystyki produktu. </t>
  </si>
  <si>
    <t xml:space="preserve">Ręcznik kuchenny w rolce, 100% celuloza, dwuwarstwowy, biały, min. 90 odcinków o wymiarach listka 21x23 cm, gruby i wytrzymały, 
(1 sztuka = 1 rolka).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8.Należy dołączyć kartę charakterystyki produktu. </t>
  </si>
  <si>
    <t xml:space="preserve">Ręcznik papierowy w rolce, średnica 19 cm, wysokość 19-20 cm, perforowany, długość min. 120 m, wysoka chłonność, bardzo wytrzymały, miękki, dwie warstwy, 100% celuloza, dopuszczany kolor: biały (1 sztuka = 1 rolka).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8.Należy dołączyć kartę charakterystyki produktu. </t>
  </si>
  <si>
    <t xml:space="preserve">Granulowany preparat do udrażniania syfonów i rur kanalizacyjnych. Rozpuszcza odpadki kuchenne, tłuszcz, papier, watę i włosy. Skuteczny i wygodny w użyciu. Stosowany profilaktycznie zapobiega odkładaniu się osadów. (1 opakowanie =1kg). Należy dołączyć kartę charakterystyki produktu. </t>
  </si>
  <si>
    <t xml:space="preserve">Płyn do ręcznego mycia naczyń w postaci silnego koncentratu, usuwający zanieczyszczenia organiczne i tłuszcze, wartość PH roztworu neutralna, delikatny dla skóry rąk, gęsty ale nie galaretowaty, spieniający, wysoce wydajny (2,5 ml na 5 l wody ), bardzo dobrze usuwający tłuste zabrudzenia, czyszczący wszystkie powierzchnie i naczynia zarówno w ciepłej jak i zimnej wodzie, nadający połysk, nie pozostawiający smug. Skład 5-15% anionowe środki powierzchniowo czynne, &lt; 5 % niejonowe środki powierzchniowo czynne, kompozycje zapachowe - kwiatowe i cytrusowe. Gęstość względna  min. 1,00 g/cm3. Przetestowany dermatologicznie.  (1 opakowanie =  5 l). Należy dołączyć kartę charakterystyki produktu.            </t>
  </si>
  <si>
    <t xml:space="preserve">Płyn/żel do płukania i nabłyszczania naczyń mytych w zmywarkach, przyspieszający wysychanie naczyń, nie pozostawiający zacieków, nadający połysk bez polerowania  (1 opakowanie nie mniej niż 700 ml i nie więcej niż 1l). Należy dołączyć kartę charakterystyki produktu. </t>
  </si>
  <si>
    <t xml:space="preserve">Preparat do mycia naczyń, przeznaczony do stosowania w zmywarkach przemysłowych, środek usuwa tłuszcz i brud, pozostawia świeży zapach (opakowanie nie mniejsze niż 5l). Należy dołączyć kartę charakterystyki produktu. </t>
  </si>
  <si>
    <t xml:space="preserve">Proszek do prania tkanin białych, do prania ręcznego i w pralkach automatycznych, zapewniający ochronę włókien, zapobiegający mechaceniu się, chroniący przed zafarbowaniem podczas prania,
nadający praniu świeży i długotrwały zapach, spierający plamy wszelkiego rodzaju, zapobiegający podrażnieniom skóry, łatwo rozpuszczający się w wodzie, nie pozostawiający na ubraniach smug i osadu, posiadający aktywne składniki działające już w niskich temperaturach wody. Usuwa plamy w zakresie temperatur 30-90 st. C. Wystarczający na około 40 prań. Skład: 10 -30% -  związki wybielające na bazie tlenu, 5-15% anionowe środki powierzchniowo czynne, &lt; 5% - niejonowe środki powierzchniowo czynne, enzymy, rozjaśniacze optyczne. Opakowanie proszku charakteryzujące się wytrzymałością, z uchwytem. (1 opakowanie = 4 kg (+/- 0,5 kg). Należy dołączyć kartę charakterystyki produktu. </t>
  </si>
  <si>
    <t xml:space="preserve">Proszek do prania do tkanin kolorowych z właściwościami chroniącymi kolory i bawełnę, do prania ręcznego i w pralkach automatycznych, zapewniający ochronę włókien, zapobiegający mechaceniu się, chroniący przed zafarbowaniem podczas prania, nadający praniu świeży i długotrwały zapach, spierający uporczywe plamy, nie podrażniający skóry, łatwo rozpuszczający się w wodzie, nie pozostawiających na ubraniach smug i osadu, posiadający aktywne składniki działające już w niskich temperaturach wody. Usuwa plamy w zakresie temperatur 30-90 st. C. Wystarczający na około 40 prań. Skład: 5-15 % anionowe środki powierzchniowo czynne, &lt; 5% - niejonowe środki powierzchniowo czynne, enzymy. Opakowanie proszku charakteryzujące się wytrzymałością, z uchwytem.    Należy dołączyć kartę charakterystyki produktu.                                             
(1 opakowanie = 4 kg (+/- 0,5 kg). Należy dołączyć kartę charakterystyki produktu. </t>
  </si>
  <si>
    <t xml:space="preserve">Hipoalergiczny proszek do prania tkanin białych, przebadany dermatologicznie, nie zawiera fosforanów, przeznaczony do prania w pralkach automatycznych, półautomatycznych oraz do prania ręcznego (1 opakowanie = 1,5 kg). Należy dołączyć kartę charakterystyki produktu. </t>
  </si>
  <si>
    <t xml:space="preserve">Hipoalergiczny proszek do prania tkanin kolorowych, przebadany dermatologicznie, nie zawiera fosforanów, przeznaczony do prania w pralkach automatycznych, półautomatycznych oraz do prania ręcznego (1 opakowanie = 1,5 kg). Należy dołączyć kartę charakterystyki produktu. </t>
  </si>
  <si>
    <t xml:space="preserve">Wybielacz w płynie na bazie podchlorynu sodowego ( &lt; 5 % podchloryn sodu), do czyszczenia, wybielania i dezynfekcji.(1 opakowanie = 1 l). Należy dołączyć kartę charakterystyki produktu. </t>
  </si>
  <si>
    <t xml:space="preserve">Koncentrat płynu do płukania tkanin, Zapewniający trwały, długo utrzymujący się zapach, posiadający właściwości zmiękczające. Skład: 5 - 15% kationowe środki powierzchniowo czynne . Zapach perfumowany, ph: 2 - 4, wysoka rozpuszczalność w wodzie (1 opakowanie = 2 l (+/- 250 ml).Należy dołączyć kartę charakterystyki produktu. </t>
  </si>
  <si>
    <t xml:space="preserve">Płyn do usuwania plam z tkanin białych i kolorowych, nie zawiera chloru, może być stosowany w każdej temperaturze i do każdego rodzaju tkanin. Zawiera od 5% do 15% związków wybielających na bazie tlenu oraz mniej niż 5% niejonowych środków powierzchniowo-czynnych (1 opakowanie = 1 l). Należy dołączyć kartę charakterystyki produktu. </t>
  </si>
  <si>
    <t xml:space="preserve">Rękawice gumowe,100% kauczuk naturalny, flokowane, rozmiar S, grube, odporne na uszkodzenia, wyściełane bawełną, moletowane na palcach i części chwytnej rękawicy, z długą datą przydatności, pakowane oddzielnie po jednej parze, odporne na rozciąganie oraz na detergenty i środki piorące. Normy: EN420 (1 sztuka = 1 para)Należy dołączyć kartę charakterystyki produktu. </t>
  </si>
  <si>
    <t xml:space="preserve">Rękawiczki diagnostyczne, nitrylowe, bezpudrowe, niesterylne, oburęczne, bezlateksowe, rozmiar S, zgodne z normą EN ISO 374-1:2016, EN ISO 374-5:2016 (1 opakowanie = 100 szt.). Należy dołączyć kartę charakterystyki produktu. </t>
  </si>
  <si>
    <t xml:space="preserve">Rękawice ochronne wykonane z nylonu, ściągacz z dzianiny, tkanina wierzchnia oddychająca, odporne na przecięcie, rozmiar S  (1 sztuka = 1 para). Należy dołączyć kartę charakterystyki produktu. </t>
  </si>
  <si>
    <t>Ochraniacze na buty wykonane z polietylenu lub włókniny polipropylenowej ściągane gumką, przeznaczone do ochrony przed wnoszeniem zabrudzeń do pomieszczeń wymagających zachowania pełnej czystości, podwyższona wytrzymałość, jednorazowego użytku (1 opakowanie = 100 szt./50 par).</t>
  </si>
  <si>
    <t xml:space="preserve">Czyściwo przemysłowe wielozadaniowe niezawierające celulozy. Odporne na bardzo wysokie temperatury. Miękki i elastyczny materiał o strukturze dziurkowanej. Niskopylne. Długość rolki nie mniejsza niż 40 mb z listkami o wymiarach 30 cm x 35 cm (+/- 5 cm). Należy dołączyć kartę charakterystyki produktu. </t>
  </si>
  <si>
    <t xml:space="preserve">Gotowy do użycia preparat do dezynfekcji oraz mycia małych powierzchni w obszarze medycznym. Może być stosowany do powierzchni mających kontakt z żywnością. Bez zawartości aldehydu, fenolu, amin, QAC, związków nadtlenowych, związków guanidyny, nie odbarwia dezynfekowanych powierzchni, skład: 70% alkohol, bez zawartości dodatkowych substancji czynnych. Spełnia normy EN 1500, EN13727, EN 13624, EN 12791, EN 14476. Wymagana pozytywna opinia Centrum Zdrowia Dziecka lub równoważna (1 opakowanie = 1l). Należy dołączyć kartę charakterystyki produktu. </t>
  </si>
  <si>
    <t xml:space="preserve">Gotowy do użycia preparat do dezynfekcji oraz mycia małych powierzchni w obszarze medycznym. Może być stosowany do powierzchni mających kontakt z żywnością. Bez zawartości aldehydu, fenolu, amin, QAC, związków nadtlenowych, związków guanidyny, nie odbarwia dezynfekowanych powierzchni, skład: 70% alkohol, bez zawartości dodatkowych substancji czynnych. Spełnia normy EN 1500, EN13727, EN 13624, EN 12791, EN 14476. Wymagana pozytywna opinia Centrum Zdrowia Dziecka lub równoważna (1 opakowanie = 5l). Należy dołączyć kartę charakterystyki produktu. </t>
  </si>
  <si>
    <t xml:space="preserve">Płyn do higienicznej i chirurgicznej dezynfekcji, skuteczny w walce z grzybami, bakteriami i wirusami, w tym z koronawirusem, zapewnia higieniczną dezynfekcję w 30 sekund, posiada łagodne dla skóry pH, przebadany dermatologicznie (1 opakowanie =  5l). Należy dołączyć kartę charakterystyki produktu. </t>
  </si>
  <si>
    <t xml:space="preserve">Antybakteryjny płyn do mycia zabawek oraz wszelkich powierzchni zmywalnych mających kontakt z dzieckiem, składa się w 100% ze składników pochodzenia naturalnego, nie zawiera: gliceroli, parabenów, silikonów, parafin, cerezyn, fosforanów, SLES, SLS, sztucznych barwników, syntetycznych substancji zapachowych (terpeny), syntetycznych substancji zagęszczających (antocyjanidyny), substancji petrochemicznych, substancji pochodzenia zwierzęcego, związków metali, soli, nie wywołuje reakcji alergicznych, bezpieczny dla zdrowia dzieci, posiada atest PZH lub równoważny, usuwa m.in. plamy po moczu, sokach, mleku, trawie i tłuszczu, nie wymaga spłukiwania (1 opakowanie = 500 ml.). Należy dołączyć kartę charakterystyki produktu. </t>
  </si>
  <si>
    <t xml:space="preserve">Antybakteryjne i drożdżakobójcze chusteczki do mycia i dezynfekcji powierzchni mających kontakt z żywnością, nie zawiera wybielaczy (1 opakowanie = 50 szt.). Należy dołączyć kartę charakterystyki produktu. </t>
  </si>
  <si>
    <t xml:space="preserve">Krem ochronny do rąk, glicerynowo-aloesowy, zawierający witaminę A+E oraz prowitaminę B5, substancje odżywcze, lanolinę i allantoinę (1 opakowanie = 100 ml). Należy dołączyć kartę charakterystyki produktu. </t>
  </si>
  <si>
    <t xml:space="preserve">Chusteczki nawilżane, czyszczące i chroniące pH skóry, odpowiednie dla dzieci, chronią skórę przed podrażnieniami, nie zawierają alkoholu oraz barwników. Przebadane dermatologicznie, posiadają pozytywną opinię Centrum Zdrowia Dziecka lub równoważną (1 opakowanie = 80 szt.). Należy dołączyć kartę charakterystyki produktu. </t>
  </si>
  <si>
    <r>
      <rPr>
        <b/>
        <sz val="10"/>
        <color theme="1"/>
        <rFont val="Times New Roman"/>
        <family val="1"/>
        <charset val="238"/>
      </rPr>
      <t xml:space="preserve">UWAGA: </t>
    </r>
    <r>
      <rPr>
        <sz val="10"/>
        <color theme="1"/>
        <rFont val="Times New Roman"/>
        <family val="1"/>
        <charset val="238"/>
      </rPr>
      <t xml:space="preserve">Zamawiający wymaga aby każde opakowanie zawierało etykietę z informacją: zastosowanie, skład, sposób użycia, dozowanie i datę ważności. </t>
    </r>
  </si>
  <si>
    <t xml:space="preserve">Koncentrat płynu do mycia i dezynfekcji powierzchni zmywalnych. Zasadowy, płynny preparat na bazie trzeciorzędowej alkiloaminy o działaniu bakteriobójczym i grzybobójczym, przeciw grzybom drożdżopodobnym przeznaczony do dezynfekcji i mycia wodoodpornych powierzchni (1 opakowanie = 1l). </t>
  </si>
  <si>
    <t xml:space="preserve">Preparat do codziennego mycia ręcznego i maszynowego oraz pielęgnacji podłóg wodoodpornych, w tym posadzek sportowych. Nadaje połysk oraz chroni i konserwuje myte powierzchnie. Posiada właściwości antystatyczne i antypoślizgowe. Może być stosowany przy równoczesnym zastosowaniu preparatów dezynfekcyjnych (1 opakowanie = 1 l). </t>
  </si>
  <si>
    <t xml:space="preserve">Koncentrat do usuwania tłustego brudu. Skutecznie usuwa osady kuchenne, zabrudzenia z olejów i smarów, do mycia części maszyn, silników oraz prania odzieży roboczej, możliwość mycia posadzek i twardych powierzchni ponad podłogowych. Produkt nie zawiera wodorotlenków tak sodu jak i potasu Wartość pH koncentratu 12,5 – 13,5,  pH roztworu 8,5-12, kolor mieszaniny zielony (1 opakowanie = 1l). </t>
  </si>
  <si>
    <t xml:space="preserve">Płyn do ręcznego mycia naczyń w postaci silnego koncentratu, usuwający zanieczyszczenia organiczne i tłuszcze, wartość PH roztworu neutralna, delikatny dla skóry rąk, gęsty ale nie galaretowaty, spieniający, wysoce wydajny (2,5 ml na 5 l wody ), bardzo dobrze usuwający tłuste zabrudzenia, czyszczący wszystkie powierzchnie i naczynia zarówno w ciepłej jak i zimnej wodzie, nadający połysk, nie pozostawiający smug. Skład 5-15% anionowe środki powierzchniowo czynne, &lt; 5 % niejonowe środki powierzchniowo czynne, kompozycje zapachowe - kwiatowe i cytrusowe. Gęstość względna  min. 1,00 g/cm3. Przetestowany dermatologicznie.  (1 opakowanie = 500 ml).                         </t>
  </si>
  <si>
    <t>Załącznik nr1 do SWZ (Zalącznik nr 1 do Umowy)</t>
  </si>
  <si>
    <t xml:space="preserve">Ręczniki papierowe składane typu ZZ, białe, jednowarstwowe 100% celuloza/makulatura  szerokość listka 22 cm, długość 24 cm, wymiar listka z tolerancją +/- 2%, gramatura 40 g/m2, nie pylące, chłonne i wytrzymałe, nie pozostawiające nieprzyjemnego zapachu na skórze (1 opakowanie zawiera nie mniej niż 200 listków w bindzie (+/-5%). Należy dołączyć kartę charakterystyki produktu.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</si>
</sst>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zł&quot;_-;\-* #,##0.00\ &quot;zł&quot;_-;_-* &quot;-&quot;??\ &quot;zł&quot;_-;_-@_-"/>
    <numFmt numFmtId="164" formatCode="_-* #,##0.00&quot; zł&quot;_-;\-* #,##0.00&quot; zł&quot;_-;_-* \-??&quot; zł&quot;_-;_-@_-"/>
  </numFmts>
  <fonts count="12" x14ac:knownFonts="1">
    <font>
      <sz val="11"/>
      <color theme="1"/>
      <name val="Calibri"/>
      <family val="2"/>
      <scheme val="minor"/>
    </font>
    <font>
      <sz val="11"/>
      <color theme="1"/>
      <name val="Calibri"/>
      <family val="2"/>
      <scheme val="minor"/>
    </font>
    <font>
      <sz val="10"/>
      <name val="Arial CE"/>
      <charset val="238"/>
    </font>
    <font>
      <sz val="10"/>
      <name val="Arial CE"/>
      <family val="2"/>
      <charset val="238"/>
    </font>
    <font>
      <b/>
      <sz val="10"/>
      <name val="Times New Roman"/>
      <family val="1"/>
      <charset val="238"/>
    </font>
    <font>
      <sz val="10"/>
      <name val="Times New Roman"/>
      <family val="1"/>
      <charset val="238"/>
    </font>
    <font>
      <sz val="10"/>
      <color theme="1"/>
      <name val="Times New Roman"/>
      <family val="1"/>
      <charset val="238"/>
    </font>
    <font>
      <b/>
      <sz val="10"/>
      <color theme="1"/>
      <name val="Times New Roman"/>
      <family val="1"/>
      <charset val="238"/>
    </font>
    <font>
      <b/>
      <sz val="11"/>
      <name val="Times New Roman"/>
      <family val="1"/>
      <charset val="238"/>
    </font>
    <font>
      <b/>
      <sz val="11"/>
      <color rgb="FFFF0000"/>
      <name val="Times New Roman"/>
      <family val="1"/>
      <charset val="238"/>
    </font>
    <font>
      <sz val="11"/>
      <name val="Times New Roman"/>
      <family val="1"/>
      <charset val="238"/>
    </font>
    <font>
      <b/>
      <sz val="11"/>
      <color indexed="8"/>
      <name val="Times New Roman"/>
      <family val="1"/>
      <charset val="238"/>
    </font>
  </fonts>
  <fills count="4">
    <fill>
      <patternFill patternType="none"/>
    </fill>
    <fill>
      <patternFill patternType="gray125"/>
    </fill>
    <fill>
      <patternFill patternType="solid">
        <fgColor indexed="9"/>
        <bgColor indexed="26"/>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9" fontId="2" fillId="0" borderId="0" applyFont="0" applyFill="0" applyBorder="0" applyAlignment="0" applyProtection="0"/>
    <xf numFmtId="9" fontId="2" fillId="0" borderId="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164" fontId="2" fillId="0" borderId="0" applyFill="0" applyBorder="0" applyAlignment="0" applyProtection="0"/>
    <xf numFmtId="44" fontId="2" fillId="0" borderId="0" applyFont="0" applyFill="0" applyBorder="0" applyAlignment="0" applyProtection="0"/>
  </cellStyleXfs>
  <cellXfs count="76">
    <xf numFmtId="0" fontId="0" fillId="0" borderId="0" xfId="0"/>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3" fontId="4" fillId="0" borderId="0" xfId="0" applyNumberFormat="1" applyFont="1" applyFill="1" applyBorder="1" applyAlignment="1" applyProtection="1">
      <alignment horizontal="center" vertical="center"/>
    </xf>
    <xf numFmtId="44" fontId="5" fillId="0" borderId="0" xfId="1" applyFont="1" applyFill="1" applyBorder="1" applyAlignment="1" applyProtection="1">
      <alignment vertical="center"/>
    </xf>
    <xf numFmtId="9" fontId="5" fillId="0" borderId="0" xfId="2" applyFont="1" applyFill="1" applyBorder="1" applyAlignment="1" applyProtection="1">
      <alignment vertical="center"/>
    </xf>
    <xf numFmtId="44" fontId="5" fillId="0" borderId="0" xfId="1" applyFont="1" applyFill="1" applyBorder="1" applyAlignment="1" applyProtection="1">
      <alignment horizontal="right" vertical="center"/>
    </xf>
    <xf numFmtId="0" fontId="5" fillId="0" borderId="0" xfId="0" applyFont="1" applyFill="1" applyAlignment="1" applyProtection="1">
      <alignment vertical="center"/>
    </xf>
    <xf numFmtId="0" fontId="6" fillId="0" borderId="0" xfId="0" applyFont="1"/>
    <xf numFmtId="0" fontId="5" fillId="0" borderId="0" xfId="0" applyFont="1" applyFill="1" applyBorder="1" applyAlignment="1" applyProtection="1">
      <alignment horizontal="left" vertical="center" wrapText="1"/>
    </xf>
    <xf numFmtId="0" fontId="5" fillId="0" borderId="7" xfId="0" applyFont="1" applyFill="1" applyBorder="1" applyAlignment="1" applyProtection="1">
      <alignment vertical="center"/>
    </xf>
    <xf numFmtId="3" fontId="4" fillId="0" borderId="7" xfId="0" applyNumberFormat="1" applyFont="1" applyFill="1" applyBorder="1" applyAlignment="1" applyProtection="1">
      <alignment horizontal="center" vertical="center"/>
    </xf>
    <xf numFmtId="44" fontId="5" fillId="0" borderId="7" xfId="1" applyFont="1" applyFill="1" applyBorder="1" applyAlignment="1" applyProtection="1">
      <alignment vertical="center"/>
    </xf>
    <xf numFmtId="9" fontId="5" fillId="0" borderId="7" xfId="2" applyFont="1" applyFill="1" applyBorder="1" applyAlignment="1" applyProtection="1">
      <alignment vertical="center"/>
    </xf>
    <xf numFmtId="0" fontId="4" fillId="0" borderId="1" xfId="3" applyFont="1" applyFill="1" applyBorder="1" applyAlignment="1" applyProtection="1">
      <alignment horizontal="left" vertical="center" wrapText="1"/>
    </xf>
    <xf numFmtId="44" fontId="4" fillId="0" borderId="9" xfId="1" applyFont="1" applyFill="1" applyBorder="1" applyAlignment="1" applyProtection="1">
      <alignment horizontal="left" vertical="center" wrapText="1"/>
    </xf>
    <xf numFmtId="9" fontId="4" fillId="0" borderId="1" xfId="2" applyFont="1" applyFill="1" applyBorder="1" applyAlignment="1" applyProtection="1">
      <alignment horizontal="left" vertical="center" wrapText="1"/>
    </xf>
    <xf numFmtId="44" fontId="4" fillId="0" borderId="1" xfId="1" applyFont="1" applyFill="1" applyBorder="1" applyAlignment="1" applyProtection="1">
      <alignment horizontal="left" vertical="center" wrapText="1"/>
    </xf>
    <xf numFmtId="44" fontId="4" fillId="0" borderId="1" xfId="1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wrapText="1"/>
    </xf>
    <xf numFmtId="3" fontId="4" fillId="0" borderId="3" xfId="0" applyNumberFormat="1" applyFont="1" applyFill="1" applyBorder="1" applyAlignment="1" applyProtection="1">
      <alignment horizontal="center" vertical="center" wrapText="1"/>
    </xf>
    <xf numFmtId="0" fontId="4" fillId="0" borderId="8"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4" xfId="0" applyFont="1" applyFill="1" applyBorder="1" applyAlignment="1" applyProtection="1">
      <alignment horizontal="left" vertical="center" wrapText="1"/>
    </xf>
    <xf numFmtId="16" fontId="4"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vertical="center" wrapText="1"/>
    </xf>
    <xf numFmtId="44" fontId="5" fillId="0" borderId="9" xfId="1" applyFont="1" applyFill="1" applyBorder="1" applyAlignment="1" applyProtection="1">
      <alignment horizontal="left" vertical="center" wrapText="1"/>
    </xf>
    <xf numFmtId="9" fontId="5" fillId="0" borderId="1" xfId="2" applyFont="1" applyFill="1" applyBorder="1" applyAlignment="1" applyProtection="1">
      <alignment horizontal="center" vertical="center" wrapText="1"/>
    </xf>
    <xf numFmtId="44" fontId="5" fillId="0" borderId="1" xfId="1" applyFont="1" applyFill="1" applyBorder="1" applyAlignment="1" applyProtection="1">
      <alignment horizontal="left" vertical="center" wrapText="1"/>
    </xf>
    <xf numFmtId="44" fontId="5" fillId="0" borderId="1" xfId="10" applyFont="1" applyFill="1" applyBorder="1" applyAlignment="1" applyProtection="1">
      <alignment vertical="center" wrapText="1"/>
    </xf>
    <xf numFmtId="0" fontId="5" fillId="0" borderId="1" xfId="0" applyFont="1" applyFill="1" applyBorder="1" applyAlignment="1" applyProtection="1">
      <alignment vertical="center" wrapText="1"/>
    </xf>
    <xf numFmtId="0" fontId="4" fillId="0" borderId="0" xfId="0" applyFont="1" applyFill="1" applyAlignment="1" applyProtection="1">
      <alignment vertical="center"/>
    </xf>
    <xf numFmtId="49" fontId="5" fillId="0" borderId="1" xfId="10" applyNumberFormat="1" applyFont="1" applyFill="1" applyBorder="1" applyAlignment="1" applyProtection="1">
      <alignment vertical="center" wrapText="1"/>
    </xf>
    <xf numFmtId="17" fontId="4" fillId="0" borderId="1" xfId="0" applyNumberFormat="1" applyFont="1" applyFill="1" applyBorder="1" applyAlignment="1" applyProtection="1">
      <alignment horizontal="left" vertical="center" wrapText="1"/>
    </xf>
    <xf numFmtId="0" fontId="5" fillId="0" borderId="0" xfId="0" applyFont="1" applyFill="1" applyAlignment="1" applyProtection="1">
      <alignment vertical="center" wrapText="1"/>
    </xf>
    <xf numFmtId="0" fontId="4" fillId="0" borderId="1" xfId="0" applyFont="1" applyFill="1" applyBorder="1" applyAlignment="1" applyProtection="1">
      <alignment vertical="center" wrapText="1"/>
    </xf>
    <xf numFmtId="0" fontId="4" fillId="0" borderId="1" xfId="0" applyNumberFormat="1" applyFont="1" applyFill="1" applyBorder="1" applyAlignment="1" applyProtection="1">
      <alignment vertical="center" wrapText="1"/>
    </xf>
    <xf numFmtId="9" fontId="4" fillId="0" borderId="1" xfId="2" applyFont="1" applyFill="1" applyBorder="1" applyAlignment="1" applyProtection="1">
      <alignment horizontal="center" vertical="center" wrapText="1"/>
    </xf>
    <xf numFmtId="44" fontId="4" fillId="0" borderId="1" xfId="10" applyFont="1" applyFill="1" applyBorder="1" applyAlignment="1" applyProtection="1">
      <alignment vertical="center" wrapText="1"/>
    </xf>
    <xf numFmtId="0" fontId="5"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xf>
    <xf numFmtId="44" fontId="5" fillId="0" borderId="9" xfId="10" applyFont="1" applyFill="1" applyBorder="1" applyAlignment="1" applyProtection="1">
      <alignment horizontal="left" vertical="center" wrapText="1"/>
    </xf>
    <xf numFmtId="9" fontId="5" fillId="0" borderId="1" xfId="7" applyFont="1" applyFill="1" applyBorder="1" applyAlignment="1" applyProtection="1">
      <alignment horizontal="center" vertical="center" wrapText="1"/>
    </xf>
    <xf numFmtId="44" fontId="5" fillId="0" borderId="1" xfId="10" applyFont="1" applyFill="1" applyBorder="1" applyAlignment="1" applyProtection="1">
      <alignment horizontal="left" vertical="center" wrapText="1"/>
    </xf>
    <xf numFmtId="0" fontId="4" fillId="0" borderId="1" xfId="0" applyFont="1" applyFill="1" applyBorder="1" applyAlignment="1" applyProtection="1">
      <alignment vertical="center"/>
    </xf>
    <xf numFmtId="0" fontId="5" fillId="0" borderId="1" xfId="4" applyFont="1" applyFill="1" applyBorder="1" applyAlignment="1" applyProtection="1">
      <alignment vertical="center" wrapText="1"/>
    </xf>
    <xf numFmtId="0" fontId="4" fillId="0" borderId="1" xfId="4" applyFont="1" applyFill="1" applyBorder="1" applyAlignment="1" applyProtection="1">
      <alignment vertical="center" wrapText="1"/>
    </xf>
    <xf numFmtId="44" fontId="4" fillId="0" borderId="9" xfId="10" applyFont="1" applyFill="1" applyBorder="1" applyAlignment="1" applyProtection="1">
      <alignment horizontal="left" vertical="center" wrapText="1"/>
    </xf>
    <xf numFmtId="9" fontId="4" fillId="0" borderId="1" xfId="7" applyFont="1" applyFill="1" applyBorder="1" applyAlignment="1" applyProtection="1">
      <alignment horizontal="center" vertical="center" wrapText="1"/>
    </xf>
    <xf numFmtId="44" fontId="4" fillId="0" borderId="1" xfId="0" applyNumberFormat="1" applyFont="1" applyFill="1" applyBorder="1" applyAlignment="1" applyProtection="1">
      <alignment vertical="center"/>
    </xf>
    <xf numFmtId="3" fontId="4" fillId="0" borderId="0" xfId="0" applyNumberFormat="1" applyFont="1" applyFill="1" applyAlignment="1" applyProtection="1">
      <alignment horizontal="center" vertical="center"/>
    </xf>
    <xf numFmtId="44" fontId="5" fillId="0" borderId="0" xfId="1" applyFont="1" applyFill="1" applyAlignment="1" applyProtection="1">
      <alignment vertical="center"/>
    </xf>
    <xf numFmtId="9" fontId="5" fillId="0" borderId="0" xfId="2" applyFont="1" applyFill="1" applyAlignment="1" applyProtection="1">
      <alignment vertical="center"/>
    </xf>
    <xf numFmtId="0" fontId="8" fillId="2" borderId="1" xfId="0" applyFont="1" applyFill="1" applyBorder="1" applyAlignment="1" applyProtection="1">
      <alignment horizontal="center" vertical="center" wrapText="1"/>
      <protection locked="0"/>
    </xf>
    <xf numFmtId="3" fontId="8" fillId="0" borderId="1" xfId="0" applyNumberFormat="1" applyFont="1" applyBorder="1" applyAlignment="1" applyProtection="1">
      <alignment horizontal="center" vertical="center"/>
      <protection locked="0"/>
    </xf>
    <xf numFmtId="3" fontId="9" fillId="0" borderId="1" xfId="0" applyNumberFormat="1" applyFont="1" applyBorder="1" applyAlignment="1" applyProtection="1">
      <alignment horizontal="center" vertical="center"/>
    </xf>
    <xf numFmtId="0" fontId="10" fillId="0" borderId="1" xfId="0" applyFont="1" applyBorder="1" applyAlignment="1">
      <alignment vertical="center" wrapText="1"/>
    </xf>
    <xf numFmtId="3" fontId="8" fillId="0" borderId="1" xfId="0" applyNumberFormat="1" applyFont="1" applyBorder="1" applyAlignment="1" applyProtection="1">
      <alignment horizontal="center" vertical="center"/>
    </xf>
    <xf numFmtId="3" fontId="8" fillId="3" borderId="1" xfId="0" applyNumberFormat="1" applyFont="1" applyFill="1" applyBorder="1" applyAlignment="1" applyProtection="1">
      <alignment horizontal="center" vertical="center"/>
      <protection locked="0"/>
    </xf>
    <xf numFmtId="3" fontId="8" fillId="3" borderId="1" xfId="0" applyNumberFormat="1" applyFont="1" applyFill="1" applyBorder="1" applyAlignment="1" applyProtection="1">
      <alignment horizontal="center" vertical="center"/>
    </xf>
    <xf numFmtId="0" fontId="11" fillId="0" borderId="1" xfId="0" applyNumberFormat="1" applyFont="1" applyBorder="1" applyAlignment="1">
      <alignment horizontal="center" vertical="center"/>
    </xf>
    <xf numFmtId="0" fontId="5" fillId="0" borderId="0" xfId="0" applyFont="1" applyFill="1" applyBorder="1" applyAlignment="1" applyProtection="1">
      <alignment horizontal="lef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4" fillId="0" borderId="8"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3" fontId="4" fillId="0" borderId="2" xfId="0" applyNumberFormat="1" applyFont="1" applyFill="1" applyBorder="1" applyAlignment="1" applyProtection="1">
      <alignment horizontal="center" vertical="center" wrapText="1"/>
    </xf>
  </cellXfs>
  <cellStyles count="11">
    <cellStyle name="Normalny" xfId="0" builtinId="0"/>
    <cellStyle name="Normalny 2" xfId="4"/>
    <cellStyle name="Normalny 3" xfId="3"/>
    <cellStyle name="Procentowy" xfId="2" builtinId="5"/>
    <cellStyle name="Procentowy 2" xfId="6"/>
    <cellStyle name="Procentowy 3" xfId="7"/>
    <cellStyle name="Procentowy 4" xfId="5"/>
    <cellStyle name="Walutowy" xfId="1" builtinId="4"/>
    <cellStyle name="Walutowy 2" xfId="9"/>
    <cellStyle name="Walutowy 3" xfId="10"/>
    <cellStyle name="Walutowy 4" xfId="8"/>
  </cellStyles>
  <dxfs count="0"/>
  <tableStyles count="0" defaultTableStyle="TableStyleMedium2" defaultPivotStyle="Pivot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2"/>
  <sheetViews>
    <sheetView tabSelected="1" topLeftCell="A64" zoomScale="110" zoomScaleNormal="110" workbookViewId="0">
      <selection activeCell="B66" sqref="B66"/>
    </sheetView>
  </sheetViews>
  <sheetFormatPr defaultColWidth="0" defaultRowHeight="12.75" x14ac:dyDescent="0.25"/>
  <cols>
    <col min="1" max="1" width="5.85546875" style="33" customWidth="1"/>
    <col min="2" max="2" width="39.85546875" style="7" customWidth="1"/>
    <col min="3" max="3" width="14.28515625" style="7" bestFit="1" customWidth="1"/>
    <col min="4" max="4" width="22.5703125" style="52" customWidth="1"/>
    <col min="5" max="5" width="12.5703125" style="53" customWidth="1"/>
    <col min="6" max="6" width="9.140625" style="54" customWidth="1"/>
    <col min="7" max="7" width="13.28515625" style="53" customWidth="1"/>
    <col min="8" max="8" width="22.140625" style="53" bestFit="1" customWidth="1"/>
    <col min="9" max="9" width="28.5703125" style="53" customWidth="1"/>
    <col min="10" max="16384" width="9.140625" style="7" hidden="1"/>
  </cols>
  <sheetData>
    <row r="1" spans="1:9" x14ac:dyDescent="0.25">
      <c r="A1" s="1"/>
      <c r="B1" s="2"/>
      <c r="C1" s="2"/>
      <c r="D1" s="3"/>
      <c r="E1" s="4"/>
      <c r="F1" s="5"/>
      <c r="G1" s="4"/>
      <c r="H1" s="4"/>
      <c r="I1" s="6" t="s">
        <v>365</v>
      </c>
    </row>
    <row r="2" spans="1:9" x14ac:dyDescent="0.25">
      <c r="A2" s="1"/>
      <c r="B2" s="2"/>
      <c r="C2" s="2"/>
      <c r="D2" s="3"/>
      <c r="E2" s="4"/>
      <c r="F2" s="5"/>
      <c r="G2" s="4"/>
      <c r="H2" s="4"/>
      <c r="I2" s="6"/>
    </row>
    <row r="3" spans="1:9" x14ac:dyDescent="0.25">
      <c r="A3" s="1"/>
      <c r="B3" s="2"/>
      <c r="C3" s="2"/>
      <c r="D3" s="3"/>
      <c r="E3" s="4"/>
      <c r="F3" s="5"/>
      <c r="G3" s="4"/>
      <c r="H3" s="4"/>
      <c r="I3" s="6"/>
    </row>
    <row r="4" spans="1:9" x14ac:dyDescent="0.25">
      <c r="A4" s="68" t="s">
        <v>139</v>
      </c>
      <c r="B4" s="68"/>
      <c r="C4" s="68"/>
      <c r="D4" s="68"/>
      <c r="E4" s="68"/>
      <c r="F4" s="68"/>
      <c r="G4" s="68"/>
      <c r="H4" s="68"/>
      <c r="I4" s="68"/>
    </row>
    <row r="5" spans="1:9" x14ac:dyDescent="0.25">
      <c r="A5" s="63" t="s">
        <v>295</v>
      </c>
      <c r="B5" s="63"/>
      <c r="C5" s="63"/>
      <c r="D5" s="63"/>
      <c r="E5" s="63"/>
      <c r="F5" s="63"/>
      <c r="G5" s="63"/>
      <c r="H5" s="63"/>
      <c r="I5" s="63"/>
    </row>
    <row r="6" spans="1:9" x14ac:dyDescent="0.25">
      <c r="A6" s="63" t="s">
        <v>141</v>
      </c>
      <c r="B6" s="63"/>
      <c r="C6" s="63"/>
      <c r="D6" s="63"/>
      <c r="E6" s="63"/>
      <c r="F6" s="63"/>
      <c r="G6" s="63"/>
      <c r="H6" s="63"/>
      <c r="I6" s="63"/>
    </row>
    <row r="7" spans="1:9" x14ac:dyDescent="0.25">
      <c r="A7" s="63" t="s">
        <v>142</v>
      </c>
      <c r="B7" s="63"/>
      <c r="C7" s="63"/>
      <c r="D7" s="63"/>
      <c r="E7" s="63"/>
      <c r="F7" s="63"/>
      <c r="G7" s="63"/>
      <c r="H7" s="63"/>
      <c r="I7" s="63"/>
    </row>
    <row r="8" spans="1:9" x14ac:dyDescent="0.25">
      <c r="A8" s="63" t="s">
        <v>143</v>
      </c>
      <c r="B8" s="63"/>
      <c r="C8" s="63"/>
      <c r="D8" s="63"/>
      <c r="E8" s="63"/>
      <c r="F8" s="63"/>
      <c r="G8" s="63"/>
      <c r="H8" s="63"/>
      <c r="I8" s="63"/>
    </row>
    <row r="9" spans="1:9" x14ac:dyDescent="0.25">
      <c r="A9" s="63" t="s">
        <v>144</v>
      </c>
      <c r="B9" s="63"/>
      <c r="C9" s="63"/>
      <c r="D9" s="63"/>
      <c r="E9" s="63"/>
      <c r="F9" s="63"/>
      <c r="G9" s="63"/>
      <c r="H9" s="63"/>
      <c r="I9" s="63"/>
    </row>
    <row r="10" spans="1:9" x14ac:dyDescent="0.25">
      <c r="A10" s="63" t="s">
        <v>145</v>
      </c>
      <c r="B10" s="63"/>
      <c r="C10" s="63"/>
      <c r="D10" s="63"/>
      <c r="E10" s="63"/>
      <c r="F10" s="63"/>
      <c r="G10" s="63"/>
      <c r="H10" s="63"/>
      <c r="I10" s="63"/>
    </row>
    <row r="11" spans="1:9" x14ac:dyDescent="0.25">
      <c r="A11" s="63" t="s">
        <v>146</v>
      </c>
      <c r="B11" s="63"/>
      <c r="C11" s="63"/>
      <c r="D11" s="63"/>
      <c r="E11" s="63"/>
      <c r="F11" s="63"/>
      <c r="G11" s="63"/>
      <c r="H11" s="63"/>
      <c r="I11" s="63"/>
    </row>
    <row r="12" spans="1:9" x14ac:dyDescent="0.25">
      <c r="A12" s="63" t="s">
        <v>147</v>
      </c>
      <c r="B12" s="63"/>
      <c r="C12" s="63"/>
      <c r="D12" s="63"/>
      <c r="E12" s="63"/>
      <c r="F12" s="63"/>
      <c r="G12" s="63"/>
      <c r="H12" s="63"/>
      <c r="I12" s="63"/>
    </row>
    <row r="13" spans="1:9" x14ac:dyDescent="0.25">
      <c r="A13" s="63" t="s">
        <v>148</v>
      </c>
      <c r="B13" s="63"/>
      <c r="C13" s="63"/>
      <c r="D13" s="63"/>
      <c r="E13" s="63"/>
      <c r="F13" s="63"/>
      <c r="G13" s="63"/>
      <c r="H13" s="63"/>
      <c r="I13" s="63"/>
    </row>
    <row r="14" spans="1:9" x14ac:dyDescent="0.25">
      <c r="A14" s="63" t="s">
        <v>150</v>
      </c>
      <c r="B14" s="63"/>
      <c r="C14" s="63"/>
      <c r="D14" s="63"/>
      <c r="E14" s="63"/>
      <c r="F14" s="63"/>
      <c r="G14" s="63"/>
      <c r="H14" s="63"/>
      <c r="I14" s="63"/>
    </row>
    <row r="15" spans="1:9" x14ac:dyDescent="0.25">
      <c r="A15" s="67" t="s">
        <v>160</v>
      </c>
      <c r="B15" s="67"/>
      <c r="C15" s="67"/>
      <c r="D15" s="67"/>
      <c r="E15" s="67"/>
      <c r="F15" s="67"/>
      <c r="G15" s="67"/>
      <c r="H15" s="67"/>
      <c r="I15" s="67"/>
    </row>
    <row r="16" spans="1:9" x14ac:dyDescent="0.2">
      <c r="A16" s="8" t="s">
        <v>360</v>
      </c>
      <c r="B16" s="9"/>
      <c r="C16" s="9"/>
      <c r="D16" s="9"/>
      <c r="E16" s="9"/>
      <c r="F16" s="9"/>
      <c r="G16" s="9"/>
      <c r="H16" s="9"/>
      <c r="I16" s="9"/>
    </row>
    <row r="17" spans="1:9" x14ac:dyDescent="0.25">
      <c r="A17" s="67"/>
      <c r="B17" s="67"/>
      <c r="C17" s="67"/>
      <c r="D17" s="67"/>
      <c r="E17" s="67"/>
      <c r="F17" s="67"/>
      <c r="G17" s="67"/>
      <c r="H17" s="67"/>
      <c r="I17" s="67"/>
    </row>
    <row r="18" spans="1:9" x14ac:dyDescent="0.25">
      <c r="A18" s="10"/>
      <c r="B18" s="10"/>
      <c r="C18" s="10"/>
      <c r="D18" s="11"/>
      <c r="E18" s="12"/>
      <c r="F18" s="13"/>
      <c r="G18" s="12"/>
      <c r="H18" s="12"/>
      <c r="I18" s="12"/>
    </row>
    <row r="19" spans="1:9" x14ac:dyDescent="0.25">
      <c r="A19" s="74" t="s">
        <v>130</v>
      </c>
      <c r="B19" s="74" t="s">
        <v>129</v>
      </c>
      <c r="C19" s="74" t="s">
        <v>131</v>
      </c>
      <c r="D19" s="75" t="s">
        <v>132</v>
      </c>
      <c r="E19" s="69" t="s">
        <v>0</v>
      </c>
      <c r="F19" s="70"/>
      <c r="G19" s="71"/>
      <c r="H19" s="72" t="s">
        <v>133</v>
      </c>
      <c r="I19" s="14" t="s">
        <v>138</v>
      </c>
    </row>
    <row r="20" spans="1:9" ht="25.5" x14ac:dyDescent="0.25">
      <c r="A20" s="74"/>
      <c r="B20" s="74"/>
      <c r="C20" s="74"/>
      <c r="D20" s="75"/>
      <c r="E20" s="15" t="s">
        <v>1</v>
      </c>
      <c r="F20" s="16" t="s">
        <v>2</v>
      </c>
      <c r="G20" s="17" t="s">
        <v>3</v>
      </c>
      <c r="H20" s="73"/>
      <c r="I20" s="18" t="s">
        <v>140</v>
      </c>
    </row>
    <row r="21" spans="1:9" x14ac:dyDescent="0.25">
      <c r="A21" s="19" t="s">
        <v>152</v>
      </c>
      <c r="B21" s="20" t="s">
        <v>4</v>
      </c>
      <c r="C21" s="21"/>
      <c r="D21" s="22"/>
      <c r="E21" s="23"/>
      <c r="F21" s="21"/>
      <c r="G21" s="24"/>
      <c r="H21" s="25"/>
      <c r="I21" s="19"/>
    </row>
    <row r="22" spans="1:9" ht="89.25" x14ac:dyDescent="0.25">
      <c r="A22" s="26" t="s">
        <v>5</v>
      </c>
      <c r="B22" s="27" t="s">
        <v>361</v>
      </c>
      <c r="C22" s="27" t="s">
        <v>86</v>
      </c>
      <c r="D22" s="55">
        <v>403</v>
      </c>
      <c r="E22" s="28"/>
      <c r="F22" s="29"/>
      <c r="G22" s="30">
        <f>ROUND(E22*F22+E22,2)</f>
        <v>0</v>
      </c>
      <c r="H22" s="30">
        <f t="shared" ref="H22:H51" si="0">D22*G22</f>
        <v>0</v>
      </c>
      <c r="I22" s="31" t="s">
        <v>278</v>
      </c>
    </row>
    <row r="23" spans="1:9" ht="102" x14ac:dyDescent="0.25">
      <c r="A23" s="19" t="s">
        <v>6</v>
      </c>
      <c r="B23" s="27" t="s">
        <v>298</v>
      </c>
      <c r="C23" s="27" t="s">
        <v>86</v>
      </c>
      <c r="D23" s="56">
        <v>326</v>
      </c>
      <c r="E23" s="28"/>
      <c r="F23" s="29"/>
      <c r="G23" s="30">
        <f t="shared" ref="G23:G51" si="1">ROUND(E23*F23+E23,2)</f>
        <v>0</v>
      </c>
      <c r="H23" s="30">
        <f t="shared" si="0"/>
        <v>0</v>
      </c>
      <c r="I23" s="31" t="s">
        <v>278</v>
      </c>
    </row>
    <row r="24" spans="1:9" ht="178.5" x14ac:dyDescent="0.25">
      <c r="A24" s="19" t="s">
        <v>7</v>
      </c>
      <c r="B24" s="27" t="s">
        <v>299</v>
      </c>
      <c r="C24" s="27" t="s">
        <v>86</v>
      </c>
      <c r="D24" s="56">
        <v>716</v>
      </c>
      <c r="E24" s="28"/>
      <c r="F24" s="29"/>
      <c r="G24" s="30">
        <f t="shared" si="1"/>
        <v>0</v>
      </c>
      <c r="H24" s="30">
        <f t="shared" si="0"/>
        <v>0</v>
      </c>
      <c r="I24" s="31" t="s">
        <v>278</v>
      </c>
    </row>
    <row r="25" spans="1:9" ht="140.25" x14ac:dyDescent="0.25">
      <c r="A25" s="19" t="s">
        <v>8</v>
      </c>
      <c r="B25" s="27" t="s">
        <v>300</v>
      </c>
      <c r="C25" s="27" t="s">
        <v>86</v>
      </c>
      <c r="D25" s="56">
        <v>1045</v>
      </c>
      <c r="E25" s="28"/>
      <c r="F25" s="29"/>
      <c r="G25" s="30">
        <f t="shared" si="1"/>
        <v>0</v>
      </c>
      <c r="H25" s="30">
        <f t="shared" si="0"/>
        <v>0</v>
      </c>
      <c r="I25" s="31" t="s">
        <v>278</v>
      </c>
    </row>
    <row r="26" spans="1:9" ht="114.75" x14ac:dyDescent="0.25">
      <c r="A26" s="19" t="s">
        <v>87</v>
      </c>
      <c r="B26" s="27" t="s">
        <v>301</v>
      </c>
      <c r="C26" s="27" t="s">
        <v>86</v>
      </c>
      <c r="D26" s="56">
        <v>1555</v>
      </c>
      <c r="E26" s="28"/>
      <c r="F26" s="29"/>
      <c r="G26" s="30">
        <f t="shared" si="1"/>
        <v>0</v>
      </c>
      <c r="H26" s="30">
        <f t="shared" si="0"/>
        <v>0</v>
      </c>
      <c r="I26" s="31" t="s">
        <v>278</v>
      </c>
    </row>
    <row r="27" spans="1:9" ht="153" x14ac:dyDescent="0.25">
      <c r="A27" s="19" t="s">
        <v>88</v>
      </c>
      <c r="B27" s="32" t="s">
        <v>302</v>
      </c>
      <c r="C27" s="32" t="s">
        <v>86</v>
      </c>
      <c r="D27" s="56">
        <v>114</v>
      </c>
      <c r="E27" s="28"/>
      <c r="F27" s="29"/>
      <c r="G27" s="30">
        <f t="shared" si="1"/>
        <v>0</v>
      </c>
      <c r="H27" s="30">
        <f t="shared" si="0"/>
        <v>0</v>
      </c>
      <c r="I27" s="31" t="s">
        <v>278</v>
      </c>
    </row>
    <row r="28" spans="1:9" ht="89.25" x14ac:dyDescent="0.25">
      <c r="A28" s="19" t="s">
        <v>9</v>
      </c>
      <c r="B28" s="27" t="s">
        <v>303</v>
      </c>
      <c r="C28" s="27" t="s">
        <v>86</v>
      </c>
      <c r="D28" s="56">
        <v>567</v>
      </c>
      <c r="E28" s="28"/>
      <c r="F28" s="29"/>
      <c r="G28" s="30">
        <f t="shared" si="1"/>
        <v>0</v>
      </c>
      <c r="H28" s="30">
        <f t="shared" si="0"/>
        <v>0</v>
      </c>
      <c r="I28" s="31" t="s">
        <v>278</v>
      </c>
    </row>
    <row r="29" spans="1:9" ht="76.5" x14ac:dyDescent="0.25">
      <c r="A29" s="19" t="s">
        <v>10</v>
      </c>
      <c r="B29" s="27" t="s">
        <v>304</v>
      </c>
      <c r="C29" s="27" t="s">
        <v>86</v>
      </c>
      <c r="D29" s="56">
        <v>432</v>
      </c>
      <c r="E29" s="28"/>
      <c r="F29" s="29"/>
      <c r="G29" s="30">
        <f t="shared" si="1"/>
        <v>0</v>
      </c>
      <c r="H29" s="30">
        <f t="shared" si="0"/>
        <v>0</v>
      </c>
      <c r="I29" s="31" t="s">
        <v>278</v>
      </c>
    </row>
    <row r="30" spans="1:9" ht="89.25" x14ac:dyDescent="0.25">
      <c r="A30" s="19" t="s">
        <v>11</v>
      </c>
      <c r="B30" s="32" t="s">
        <v>305</v>
      </c>
      <c r="C30" s="32" t="s">
        <v>86</v>
      </c>
      <c r="D30" s="56">
        <v>188</v>
      </c>
      <c r="E30" s="28"/>
      <c r="F30" s="29"/>
      <c r="G30" s="30">
        <f t="shared" si="1"/>
        <v>0</v>
      </c>
      <c r="H30" s="30">
        <f t="shared" si="0"/>
        <v>0</v>
      </c>
      <c r="I30" s="31" t="s">
        <v>278</v>
      </c>
    </row>
    <row r="31" spans="1:9" ht="76.5" x14ac:dyDescent="0.25">
      <c r="A31" s="19" t="s">
        <v>12</v>
      </c>
      <c r="B31" s="32" t="s">
        <v>306</v>
      </c>
      <c r="C31" s="32" t="s">
        <v>86</v>
      </c>
      <c r="D31" s="56">
        <v>342</v>
      </c>
      <c r="E31" s="28"/>
      <c r="F31" s="29"/>
      <c r="G31" s="30">
        <f t="shared" si="1"/>
        <v>0</v>
      </c>
      <c r="H31" s="30">
        <f t="shared" si="0"/>
        <v>0</v>
      </c>
      <c r="I31" s="31" t="s">
        <v>278</v>
      </c>
    </row>
    <row r="32" spans="1:9" ht="140.25" x14ac:dyDescent="0.25">
      <c r="A32" s="19" t="s">
        <v>13</v>
      </c>
      <c r="B32" s="27" t="s">
        <v>307</v>
      </c>
      <c r="C32" s="27" t="s">
        <v>86</v>
      </c>
      <c r="D32" s="56">
        <v>297</v>
      </c>
      <c r="E32" s="28"/>
      <c r="F32" s="29"/>
      <c r="G32" s="30">
        <f>ROUND(E32*F32+E32,2)</f>
        <v>0</v>
      </c>
      <c r="H32" s="30">
        <f t="shared" si="0"/>
        <v>0</v>
      </c>
      <c r="I32" s="31" t="s">
        <v>278</v>
      </c>
    </row>
    <row r="33" spans="1:9" ht="114.75" x14ac:dyDescent="0.25">
      <c r="A33" s="19" t="s">
        <v>14</v>
      </c>
      <c r="B33" s="27" t="s">
        <v>308</v>
      </c>
      <c r="C33" s="27" t="s">
        <v>86</v>
      </c>
      <c r="D33" s="56">
        <v>703</v>
      </c>
      <c r="E33" s="28"/>
      <c r="F33" s="29"/>
      <c r="G33" s="30">
        <f>ROUND(E33*F33+E33,2)</f>
        <v>0</v>
      </c>
      <c r="H33" s="30">
        <f t="shared" si="0"/>
        <v>0</v>
      </c>
      <c r="I33" s="31" t="s">
        <v>278</v>
      </c>
    </row>
    <row r="34" spans="1:9" ht="114.75" x14ac:dyDescent="0.25">
      <c r="A34" s="19" t="s">
        <v>15</v>
      </c>
      <c r="B34" s="27" t="s">
        <v>309</v>
      </c>
      <c r="C34" s="27" t="s">
        <v>86</v>
      </c>
      <c r="D34" s="56">
        <v>1271</v>
      </c>
      <c r="E34" s="28"/>
      <c r="F34" s="29"/>
      <c r="G34" s="30">
        <f t="shared" si="1"/>
        <v>0</v>
      </c>
      <c r="H34" s="30">
        <f t="shared" si="0"/>
        <v>0</v>
      </c>
      <c r="I34" s="31" t="s">
        <v>278</v>
      </c>
    </row>
    <row r="35" spans="1:9" ht="114.75" x14ac:dyDescent="0.25">
      <c r="A35" s="19" t="s">
        <v>16</v>
      </c>
      <c r="B35" s="27" t="s">
        <v>310</v>
      </c>
      <c r="C35" s="27" t="s">
        <v>86</v>
      </c>
      <c r="D35" s="56">
        <v>1724</v>
      </c>
      <c r="E35" s="28"/>
      <c r="F35" s="29"/>
      <c r="G35" s="30">
        <f>ROUND(E35*F35+E35,2)</f>
        <v>0</v>
      </c>
      <c r="H35" s="30">
        <f t="shared" si="0"/>
        <v>0</v>
      </c>
      <c r="I35" s="31" t="s">
        <v>278</v>
      </c>
    </row>
    <row r="36" spans="1:9" ht="127.5" x14ac:dyDescent="0.25">
      <c r="A36" s="33" t="s">
        <v>17</v>
      </c>
      <c r="B36" s="27" t="s">
        <v>312</v>
      </c>
      <c r="C36" s="27" t="s">
        <v>86</v>
      </c>
      <c r="D36" s="56">
        <v>901</v>
      </c>
      <c r="E36" s="28"/>
      <c r="F36" s="29"/>
      <c r="G36" s="30">
        <f>ROUND(E36*F36+E36,2)</f>
        <v>0</v>
      </c>
      <c r="H36" s="30">
        <f t="shared" si="0"/>
        <v>0</v>
      </c>
      <c r="I36" s="31" t="s">
        <v>278</v>
      </c>
    </row>
    <row r="37" spans="1:9" ht="114.75" x14ac:dyDescent="0.25">
      <c r="A37" s="19" t="s">
        <v>18</v>
      </c>
      <c r="B37" s="27" t="s">
        <v>311</v>
      </c>
      <c r="C37" s="27" t="s">
        <v>86</v>
      </c>
      <c r="D37" s="56">
        <v>299</v>
      </c>
      <c r="E37" s="28"/>
      <c r="F37" s="29"/>
      <c r="G37" s="30">
        <f>ROUND(E37*F37+E37,2)</f>
        <v>0</v>
      </c>
      <c r="H37" s="30">
        <f t="shared" si="0"/>
        <v>0</v>
      </c>
      <c r="I37" s="31" t="s">
        <v>278</v>
      </c>
    </row>
    <row r="38" spans="1:9" ht="140.25" x14ac:dyDescent="0.25">
      <c r="A38" s="19" t="s">
        <v>19</v>
      </c>
      <c r="B38" s="27" t="s">
        <v>313</v>
      </c>
      <c r="C38" s="27" t="s">
        <v>86</v>
      </c>
      <c r="D38" s="56">
        <v>80</v>
      </c>
      <c r="E38" s="28"/>
      <c r="F38" s="29"/>
      <c r="G38" s="30">
        <f t="shared" si="1"/>
        <v>0</v>
      </c>
      <c r="H38" s="30">
        <f t="shared" si="0"/>
        <v>0</v>
      </c>
      <c r="I38" s="31" t="s">
        <v>278</v>
      </c>
    </row>
    <row r="39" spans="1:9" ht="89.25" x14ac:dyDescent="0.25">
      <c r="A39" s="19" t="s">
        <v>20</v>
      </c>
      <c r="B39" s="32" t="s">
        <v>314</v>
      </c>
      <c r="C39" s="32" t="s">
        <v>86</v>
      </c>
      <c r="D39" s="56">
        <v>73</v>
      </c>
      <c r="E39" s="28"/>
      <c r="F39" s="29"/>
      <c r="G39" s="30">
        <f t="shared" si="1"/>
        <v>0</v>
      </c>
      <c r="H39" s="30">
        <f t="shared" si="0"/>
        <v>0</v>
      </c>
      <c r="I39" s="31" t="s">
        <v>278</v>
      </c>
    </row>
    <row r="40" spans="1:9" ht="89.25" x14ac:dyDescent="0.25">
      <c r="A40" s="19" t="s">
        <v>21</v>
      </c>
      <c r="B40" s="32" t="s">
        <v>315</v>
      </c>
      <c r="C40" s="32" t="s">
        <v>86</v>
      </c>
      <c r="D40" s="56">
        <v>24</v>
      </c>
      <c r="E40" s="28"/>
      <c r="F40" s="29"/>
      <c r="G40" s="30">
        <f t="shared" si="1"/>
        <v>0</v>
      </c>
      <c r="H40" s="30">
        <f t="shared" si="0"/>
        <v>0</v>
      </c>
      <c r="I40" s="31" t="s">
        <v>278</v>
      </c>
    </row>
    <row r="41" spans="1:9" ht="114.75" x14ac:dyDescent="0.25">
      <c r="A41" s="19" t="s">
        <v>22</v>
      </c>
      <c r="B41" s="27" t="s">
        <v>316</v>
      </c>
      <c r="C41" s="27" t="s">
        <v>86</v>
      </c>
      <c r="D41" s="56">
        <v>146</v>
      </c>
      <c r="E41" s="28"/>
      <c r="F41" s="29"/>
      <c r="G41" s="30">
        <f t="shared" si="1"/>
        <v>0</v>
      </c>
      <c r="H41" s="30">
        <f t="shared" si="0"/>
        <v>0</v>
      </c>
      <c r="I41" s="31" t="s">
        <v>278</v>
      </c>
    </row>
    <row r="42" spans="1:9" ht="89.25" x14ac:dyDescent="0.25">
      <c r="A42" s="19" t="s">
        <v>23</v>
      </c>
      <c r="B42" s="27" t="s">
        <v>317</v>
      </c>
      <c r="C42" s="27" t="s">
        <v>86</v>
      </c>
      <c r="D42" s="56">
        <v>152</v>
      </c>
      <c r="E42" s="28"/>
      <c r="F42" s="29"/>
      <c r="G42" s="30">
        <f t="shared" si="1"/>
        <v>0</v>
      </c>
      <c r="H42" s="30">
        <f t="shared" si="0"/>
        <v>0</v>
      </c>
      <c r="I42" s="31" t="s">
        <v>278</v>
      </c>
    </row>
    <row r="43" spans="1:9" ht="76.5" x14ac:dyDescent="0.25">
      <c r="A43" s="19" t="s">
        <v>24</v>
      </c>
      <c r="B43" s="27" t="s">
        <v>318</v>
      </c>
      <c r="C43" s="27" t="s">
        <v>86</v>
      </c>
      <c r="D43" s="56">
        <v>210</v>
      </c>
      <c r="E43" s="28"/>
      <c r="F43" s="29"/>
      <c r="G43" s="30">
        <f t="shared" si="1"/>
        <v>0</v>
      </c>
      <c r="H43" s="30">
        <f t="shared" si="0"/>
        <v>0</v>
      </c>
      <c r="I43" s="31" t="s">
        <v>278</v>
      </c>
    </row>
    <row r="44" spans="1:9" ht="165.75" x14ac:dyDescent="0.25">
      <c r="A44" s="19" t="s">
        <v>25</v>
      </c>
      <c r="B44" s="27" t="s">
        <v>319</v>
      </c>
      <c r="C44" s="27" t="s">
        <v>86</v>
      </c>
      <c r="D44" s="56">
        <v>176</v>
      </c>
      <c r="E44" s="28"/>
      <c r="F44" s="29"/>
      <c r="G44" s="30">
        <f t="shared" si="1"/>
        <v>0</v>
      </c>
      <c r="H44" s="30">
        <f t="shared" si="0"/>
        <v>0</v>
      </c>
      <c r="I44" s="31" t="s">
        <v>278</v>
      </c>
    </row>
    <row r="45" spans="1:9" ht="102" x14ac:dyDescent="0.25">
      <c r="A45" s="19" t="s">
        <v>26</v>
      </c>
      <c r="B45" s="27" t="s">
        <v>362</v>
      </c>
      <c r="C45" s="27" t="s">
        <v>86</v>
      </c>
      <c r="D45" s="56">
        <v>234</v>
      </c>
      <c r="E45" s="28"/>
      <c r="F45" s="29"/>
      <c r="G45" s="30">
        <f t="shared" si="1"/>
        <v>0</v>
      </c>
      <c r="H45" s="30">
        <f t="shared" si="0"/>
        <v>0</v>
      </c>
      <c r="I45" s="31" t="s">
        <v>286</v>
      </c>
    </row>
    <row r="46" spans="1:9" ht="140.25" x14ac:dyDescent="0.25">
      <c r="A46" s="19" t="s">
        <v>27</v>
      </c>
      <c r="B46" s="27" t="s">
        <v>320</v>
      </c>
      <c r="C46" s="27" t="s">
        <v>86</v>
      </c>
      <c r="D46" s="56">
        <v>222</v>
      </c>
      <c r="E46" s="28"/>
      <c r="F46" s="29"/>
      <c r="G46" s="30">
        <f>ROUND(E46*F46+E46,2)</f>
        <v>0</v>
      </c>
      <c r="H46" s="30">
        <f t="shared" si="0"/>
        <v>0</v>
      </c>
      <c r="I46" s="31" t="s">
        <v>278</v>
      </c>
    </row>
    <row r="47" spans="1:9" ht="114.75" x14ac:dyDescent="0.25">
      <c r="A47" s="19" t="s">
        <v>28</v>
      </c>
      <c r="B47" s="27" t="s">
        <v>321</v>
      </c>
      <c r="C47" s="27" t="s">
        <v>86</v>
      </c>
      <c r="D47" s="56">
        <v>49</v>
      </c>
      <c r="E47" s="28"/>
      <c r="F47" s="29"/>
      <c r="G47" s="30">
        <f>ROUND(E47*F47+E47,2)</f>
        <v>0</v>
      </c>
      <c r="H47" s="30">
        <f t="shared" si="0"/>
        <v>0</v>
      </c>
      <c r="I47" s="31" t="s">
        <v>278</v>
      </c>
    </row>
    <row r="48" spans="1:9" ht="102" x14ac:dyDescent="0.25">
      <c r="A48" s="19" t="s">
        <v>89</v>
      </c>
      <c r="B48" s="32" t="s">
        <v>322</v>
      </c>
      <c r="C48" s="32" t="s">
        <v>86</v>
      </c>
      <c r="D48" s="56">
        <v>762</v>
      </c>
      <c r="E48" s="28"/>
      <c r="F48" s="29"/>
      <c r="G48" s="30">
        <f t="shared" si="1"/>
        <v>0</v>
      </c>
      <c r="H48" s="30">
        <f t="shared" si="0"/>
        <v>0</v>
      </c>
      <c r="I48" s="31" t="s">
        <v>286</v>
      </c>
    </row>
    <row r="49" spans="1:9" ht="114.75" x14ac:dyDescent="0.25">
      <c r="A49" s="19" t="s">
        <v>90</v>
      </c>
      <c r="B49" s="27" t="s">
        <v>363</v>
      </c>
      <c r="C49" s="27" t="s">
        <v>86</v>
      </c>
      <c r="D49" s="56">
        <v>111</v>
      </c>
      <c r="E49" s="28"/>
      <c r="F49" s="29"/>
      <c r="G49" s="30">
        <f t="shared" ref="G49" si="2">ROUND(E49*F49+E49,2)</f>
        <v>0</v>
      </c>
      <c r="H49" s="30">
        <f t="shared" si="0"/>
        <v>0</v>
      </c>
      <c r="I49" s="31" t="s">
        <v>278</v>
      </c>
    </row>
    <row r="50" spans="1:9" ht="127.5" x14ac:dyDescent="0.25">
      <c r="A50" s="19" t="s">
        <v>91</v>
      </c>
      <c r="B50" s="27" t="s">
        <v>323</v>
      </c>
      <c r="C50" s="27" t="s">
        <v>86</v>
      </c>
      <c r="D50" s="56">
        <v>23</v>
      </c>
      <c r="E50" s="28"/>
      <c r="F50" s="29"/>
      <c r="G50" s="30">
        <f t="shared" si="1"/>
        <v>0</v>
      </c>
      <c r="H50" s="30">
        <f t="shared" si="0"/>
        <v>0</v>
      </c>
      <c r="I50" s="31" t="s">
        <v>278</v>
      </c>
    </row>
    <row r="51" spans="1:9" ht="140.25" x14ac:dyDescent="0.25">
      <c r="A51" s="19" t="s">
        <v>92</v>
      </c>
      <c r="B51" s="32" t="s">
        <v>324</v>
      </c>
      <c r="C51" s="32" t="s">
        <v>86</v>
      </c>
      <c r="D51" s="56">
        <v>25</v>
      </c>
      <c r="E51" s="28"/>
      <c r="F51" s="29"/>
      <c r="G51" s="30">
        <f t="shared" si="1"/>
        <v>0</v>
      </c>
      <c r="H51" s="30">
        <f t="shared" si="0"/>
        <v>0</v>
      </c>
      <c r="I51" s="31" t="s">
        <v>278</v>
      </c>
    </row>
    <row r="52" spans="1:9" ht="14.25" x14ac:dyDescent="0.25">
      <c r="A52" s="19" t="s">
        <v>153</v>
      </c>
      <c r="B52" s="20" t="s">
        <v>29</v>
      </c>
      <c r="C52" s="21"/>
      <c r="D52" s="57"/>
      <c r="E52" s="23"/>
      <c r="F52" s="21"/>
      <c r="G52" s="24"/>
      <c r="H52" s="19"/>
      <c r="I52" s="19"/>
    </row>
    <row r="53" spans="1:9" ht="153" x14ac:dyDescent="0.25">
      <c r="A53" s="19" t="s">
        <v>30</v>
      </c>
      <c r="B53" s="27" t="s">
        <v>325</v>
      </c>
      <c r="C53" s="27" t="s">
        <v>86</v>
      </c>
      <c r="D53" s="56">
        <v>1204</v>
      </c>
      <c r="E53" s="28"/>
      <c r="F53" s="29"/>
      <c r="G53" s="30">
        <f t="shared" ref="G53:G62" si="3">ROUND(E53*F53+E53,2)</f>
        <v>0</v>
      </c>
      <c r="H53" s="30">
        <f t="shared" ref="H53:H68" si="4">D53*G53</f>
        <v>0</v>
      </c>
      <c r="I53" s="31" t="s">
        <v>278</v>
      </c>
    </row>
    <row r="54" spans="1:9" ht="140.25" x14ac:dyDescent="0.25">
      <c r="A54" s="19" t="s">
        <v>31</v>
      </c>
      <c r="B54" s="32" t="s">
        <v>326</v>
      </c>
      <c r="C54" s="27" t="s">
        <v>86</v>
      </c>
      <c r="D54" s="56">
        <v>645</v>
      </c>
      <c r="E54" s="28"/>
      <c r="F54" s="29"/>
      <c r="G54" s="30">
        <f t="shared" si="3"/>
        <v>0</v>
      </c>
      <c r="H54" s="30">
        <f t="shared" si="4"/>
        <v>0</v>
      </c>
      <c r="I54" s="31" t="s">
        <v>278</v>
      </c>
    </row>
    <row r="55" spans="1:9" ht="76.5" x14ac:dyDescent="0.25">
      <c r="A55" s="19" t="s">
        <v>32</v>
      </c>
      <c r="B55" s="27" t="s">
        <v>327</v>
      </c>
      <c r="C55" s="27" t="s">
        <v>84</v>
      </c>
      <c r="D55" s="56">
        <v>260</v>
      </c>
      <c r="E55" s="28"/>
      <c r="F55" s="29"/>
      <c r="G55" s="30">
        <f t="shared" si="3"/>
        <v>0</v>
      </c>
      <c r="H55" s="30">
        <f t="shared" si="4"/>
        <v>0</v>
      </c>
      <c r="I55" s="31" t="s">
        <v>278</v>
      </c>
    </row>
    <row r="56" spans="1:9" ht="127.5" x14ac:dyDescent="0.25">
      <c r="A56" s="19" t="s">
        <v>33</v>
      </c>
      <c r="B56" s="27" t="s">
        <v>328</v>
      </c>
      <c r="C56" s="27" t="s">
        <v>86</v>
      </c>
      <c r="D56" s="56">
        <v>30</v>
      </c>
      <c r="E56" s="28"/>
      <c r="F56" s="29"/>
      <c r="G56" s="30">
        <f t="shared" si="3"/>
        <v>0</v>
      </c>
      <c r="H56" s="30">
        <f t="shared" si="4"/>
        <v>0</v>
      </c>
      <c r="I56" s="31" t="s">
        <v>278</v>
      </c>
    </row>
    <row r="57" spans="1:9" ht="127.5" x14ac:dyDescent="0.25">
      <c r="A57" s="19" t="s">
        <v>34</v>
      </c>
      <c r="B57" s="27" t="s">
        <v>329</v>
      </c>
      <c r="C57" s="27" t="s">
        <v>86</v>
      </c>
      <c r="D57" s="56">
        <v>43</v>
      </c>
      <c r="E57" s="28"/>
      <c r="F57" s="29"/>
      <c r="G57" s="30">
        <f t="shared" si="3"/>
        <v>0</v>
      </c>
      <c r="H57" s="30">
        <f t="shared" si="4"/>
        <v>0</v>
      </c>
      <c r="I57" s="31" t="s">
        <v>278</v>
      </c>
    </row>
    <row r="58" spans="1:9" ht="89.25" x14ac:dyDescent="0.25">
      <c r="A58" s="19" t="s">
        <v>35</v>
      </c>
      <c r="B58" s="27" t="s">
        <v>161</v>
      </c>
      <c r="C58" s="27" t="s">
        <v>84</v>
      </c>
      <c r="D58" s="56">
        <v>1834</v>
      </c>
      <c r="E58" s="28"/>
      <c r="F58" s="29"/>
      <c r="G58" s="30">
        <f t="shared" si="3"/>
        <v>0</v>
      </c>
      <c r="H58" s="30">
        <f t="shared" si="4"/>
        <v>0</v>
      </c>
      <c r="I58" s="31" t="s">
        <v>296</v>
      </c>
    </row>
    <row r="59" spans="1:9" ht="242.25" x14ac:dyDescent="0.25">
      <c r="A59" s="19" t="s">
        <v>36</v>
      </c>
      <c r="B59" s="32" t="s">
        <v>330</v>
      </c>
      <c r="C59" s="27" t="s">
        <v>86</v>
      </c>
      <c r="D59" s="56">
        <v>2884</v>
      </c>
      <c r="E59" s="28"/>
      <c r="F59" s="29"/>
      <c r="G59" s="30">
        <f t="shared" si="3"/>
        <v>0</v>
      </c>
      <c r="H59" s="30">
        <f t="shared" si="4"/>
        <v>0</v>
      </c>
      <c r="I59" s="31" t="s">
        <v>278</v>
      </c>
    </row>
    <row r="60" spans="1:9" ht="114.75" x14ac:dyDescent="0.25">
      <c r="A60" s="19" t="s">
        <v>37</v>
      </c>
      <c r="B60" s="32" t="s">
        <v>331</v>
      </c>
      <c r="C60" s="27" t="s">
        <v>86</v>
      </c>
      <c r="D60" s="56">
        <v>299</v>
      </c>
      <c r="E60" s="28"/>
      <c r="F60" s="29"/>
      <c r="G60" s="30">
        <f t="shared" si="3"/>
        <v>0</v>
      </c>
      <c r="H60" s="30">
        <f t="shared" si="4"/>
        <v>0</v>
      </c>
      <c r="I60" s="31" t="s">
        <v>278</v>
      </c>
    </row>
    <row r="61" spans="1:9" ht="191.25" x14ac:dyDescent="0.25">
      <c r="A61" s="19" t="s">
        <v>93</v>
      </c>
      <c r="B61" s="27" t="s">
        <v>332</v>
      </c>
      <c r="C61" s="27" t="s">
        <v>162</v>
      </c>
      <c r="D61" s="56">
        <v>19555</v>
      </c>
      <c r="E61" s="28"/>
      <c r="F61" s="29"/>
      <c r="G61" s="30">
        <f t="shared" ref="G61" si="5">ROUND(E61*F61+E61,2)</f>
        <v>0</v>
      </c>
      <c r="H61" s="30">
        <f t="shared" si="4"/>
        <v>0</v>
      </c>
      <c r="I61" s="34" t="s">
        <v>136</v>
      </c>
    </row>
    <row r="62" spans="1:9" ht="191.25" x14ac:dyDescent="0.25">
      <c r="A62" s="19" t="s">
        <v>94</v>
      </c>
      <c r="B62" s="27" t="s">
        <v>333</v>
      </c>
      <c r="C62" s="32" t="s">
        <v>162</v>
      </c>
      <c r="D62" s="56">
        <v>22343</v>
      </c>
      <c r="E62" s="28"/>
      <c r="F62" s="29"/>
      <c r="G62" s="30">
        <f t="shared" si="3"/>
        <v>0</v>
      </c>
      <c r="H62" s="30">
        <f t="shared" si="4"/>
        <v>0</v>
      </c>
      <c r="I62" s="34" t="s">
        <v>136</v>
      </c>
    </row>
    <row r="63" spans="1:9" ht="140.25" x14ac:dyDescent="0.25">
      <c r="A63" s="19" t="s">
        <v>95</v>
      </c>
      <c r="B63" s="27" t="s">
        <v>334</v>
      </c>
      <c r="C63" s="27" t="s">
        <v>162</v>
      </c>
      <c r="D63" s="56">
        <v>11975</v>
      </c>
      <c r="E63" s="28"/>
      <c r="F63" s="29"/>
      <c r="G63" s="30">
        <f t="shared" ref="G63:G64" si="6">ROUND(E63*F63+E63,2)</f>
        <v>0</v>
      </c>
      <c r="H63" s="30">
        <f t="shared" si="4"/>
        <v>0</v>
      </c>
      <c r="I63" s="34" t="s">
        <v>136</v>
      </c>
    </row>
    <row r="64" spans="1:9" ht="165.75" x14ac:dyDescent="0.25">
      <c r="A64" s="19" t="s">
        <v>96</v>
      </c>
      <c r="B64" s="27" t="s">
        <v>335</v>
      </c>
      <c r="C64" s="27" t="s">
        <v>162</v>
      </c>
      <c r="D64" s="56">
        <v>1264</v>
      </c>
      <c r="E64" s="28"/>
      <c r="F64" s="29"/>
      <c r="G64" s="30">
        <f t="shared" si="6"/>
        <v>0</v>
      </c>
      <c r="H64" s="30">
        <f t="shared" si="4"/>
        <v>0</v>
      </c>
      <c r="I64" s="34" t="s">
        <v>136</v>
      </c>
    </row>
    <row r="65" spans="1:9" ht="189.75" customHeight="1" x14ac:dyDescent="0.25">
      <c r="A65" s="19" t="s">
        <v>97</v>
      </c>
      <c r="B65" s="27" t="s">
        <v>336</v>
      </c>
      <c r="C65" s="27" t="s">
        <v>162</v>
      </c>
      <c r="D65" s="56">
        <v>3980</v>
      </c>
      <c r="E65" s="28"/>
      <c r="F65" s="29"/>
      <c r="G65" s="30">
        <f t="shared" ref="G65" si="7">ROUND(E65*F65+E65,2)</f>
        <v>0</v>
      </c>
      <c r="H65" s="30">
        <f t="shared" si="4"/>
        <v>0</v>
      </c>
      <c r="I65" s="34" t="s">
        <v>136</v>
      </c>
    </row>
    <row r="66" spans="1:9" ht="133.5" customHeight="1" x14ac:dyDescent="0.25">
      <c r="A66" s="35" t="s">
        <v>98</v>
      </c>
      <c r="B66" s="32" t="s">
        <v>366</v>
      </c>
      <c r="C66" s="32" t="s">
        <v>86</v>
      </c>
      <c r="D66" s="56">
        <v>43813</v>
      </c>
      <c r="E66" s="28"/>
      <c r="F66" s="29"/>
      <c r="G66" s="30">
        <f t="shared" ref="G66:G67" si="8">ROUND(E66*F66+E66,2)</f>
        <v>0</v>
      </c>
      <c r="H66" s="30">
        <f t="shared" si="4"/>
        <v>0</v>
      </c>
      <c r="I66" s="34" t="s">
        <v>287</v>
      </c>
    </row>
    <row r="67" spans="1:9" ht="63.75" x14ac:dyDescent="0.25">
      <c r="A67" s="19" t="s">
        <v>99</v>
      </c>
      <c r="B67" s="32" t="s">
        <v>163</v>
      </c>
      <c r="C67" s="32" t="s">
        <v>84</v>
      </c>
      <c r="D67" s="56">
        <v>542</v>
      </c>
      <c r="E67" s="28"/>
      <c r="F67" s="29"/>
      <c r="G67" s="30">
        <f t="shared" si="8"/>
        <v>0</v>
      </c>
      <c r="H67" s="30">
        <f t="shared" si="4"/>
        <v>0</v>
      </c>
      <c r="I67" s="31" t="s">
        <v>288</v>
      </c>
    </row>
    <row r="68" spans="1:9" s="36" customFormat="1" ht="89.25" x14ac:dyDescent="0.25">
      <c r="A68" s="19" t="s">
        <v>164</v>
      </c>
      <c r="B68" s="32" t="s">
        <v>337</v>
      </c>
      <c r="C68" s="32" t="s">
        <v>84</v>
      </c>
      <c r="D68" s="58">
        <v>159</v>
      </c>
      <c r="E68" s="28"/>
      <c r="F68" s="29"/>
      <c r="G68" s="30">
        <f t="shared" ref="G68" si="9">ROUND(E68*F68+E68,2)</f>
        <v>0</v>
      </c>
      <c r="H68" s="30">
        <f t="shared" si="4"/>
        <v>0</v>
      </c>
      <c r="I68" s="31" t="s">
        <v>288</v>
      </c>
    </row>
    <row r="69" spans="1:9" s="33" customFormat="1" ht="14.25" x14ac:dyDescent="0.25">
      <c r="A69" s="19" t="s">
        <v>154</v>
      </c>
      <c r="B69" s="37" t="s">
        <v>165</v>
      </c>
      <c r="C69" s="38"/>
      <c r="D69" s="59"/>
      <c r="E69" s="15"/>
      <c r="F69" s="39"/>
      <c r="G69" s="17"/>
      <c r="H69" s="17"/>
      <c r="I69" s="40"/>
    </row>
    <row r="70" spans="1:9" ht="191.25" x14ac:dyDescent="0.25">
      <c r="A70" s="19" t="s">
        <v>38</v>
      </c>
      <c r="B70" s="27" t="s">
        <v>364</v>
      </c>
      <c r="C70" s="27" t="s">
        <v>86</v>
      </c>
      <c r="D70" s="56">
        <v>657</v>
      </c>
      <c r="E70" s="28"/>
      <c r="F70" s="29"/>
      <c r="G70" s="30">
        <f t="shared" ref="G70:G85" si="10">ROUND(E70*F70+E70,2)</f>
        <v>0</v>
      </c>
      <c r="H70" s="30">
        <f t="shared" ref="H70:H87" si="11">D70*G70</f>
        <v>0</v>
      </c>
      <c r="I70" s="31" t="s">
        <v>278</v>
      </c>
    </row>
    <row r="71" spans="1:9" ht="204" x14ac:dyDescent="0.25">
      <c r="A71" s="19" t="s">
        <v>39</v>
      </c>
      <c r="B71" s="32" t="s">
        <v>338</v>
      </c>
      <c r="C71" s="27" t="s">
        <v>86</v>
      </c>
      <c r="D71" s="56">
        <v>328</v>
      </c>
      <c r="E71" s="28"/>
      <c r="F71" s="29"/>
      <c r="G71" s="30">
        <f t="shared" si="10"/>
        <v>0</v>
      </c>
      <c r="H71" s="30">
        <f t="shared" si="11"/>
        <v>0</v>
      </c>
      <c r="I71" s="31" t="s">
        <v>278</v>
      </c>
    </row>
    <row r="72" spans="1:9" ht="76.5" x14ac:dyDescent="0.25">
      <c r="A72" s="19" t="s">
        <v>40</v>
      </c>
      <c r="B72" s="32" t="s">
        <v>339</v>
      </c>
      <c r="C72" s="27" t="s">
        <v>86</v>
      </c>
      <c r="D72" s="56">
        <v>22</v>
      </c>
      <c r="E72" s="28"/>
      <c r="F72" s="29"/>
      <c r="G72" s="30">
        <f t="shared" si="10"/>
        <v>0</v>
      </c>
      <c r="H72" s="30">
        <f t="shared" si="11"/>
        <v>0</v>
      </c>
      <c r="I72" s="31" t="s">
        <v>149</v>
      </c>
    </row>
    <row r="73" spans="1:9" ht="63.75" x14ac:dyDescent="0.25">
      <c r="A73" s="19" t="s">
        <v>41</v>
      </c>
      <c r="B73" s="32" t="s">
        <v>340</v>
      </c>
      <c r="C73" s="27" t="s">
        <v>86</v>
      </c>
      <c r="D73" s="56">
        <v>10</v>
      </c>
      <c r="E73" s="28"/>
      <c r="F73" s="29"/>
      <c r="G73" s="30">
        <f t="shared" si="10"/>
        <v>0</v>
      </c>
      <c r="H73" s="30">
        <f t="shared" si="11"/>
        <v>0</v>
      </c>
      <c r="I73" s="31" t="s">
        <v>278</v>
      </c>
    </row>
    <row r="74" spans="1:9" ht="63.75" x14ac:dyDescent="0.25">
      <c r="A74" s="19" t="s">
        <v>42</v>
      </c>
      <c r="B74" s="27" t="s">
        <v>166</v>
      </c>
      <c r="C74" s="27" t="s">
        <v>86</v>
      </c>
      <c r="D74" s="56">
        <v>17</v>
      </c>
      <c r="E74" s="28"/>
      <c r="F74" s="29"/>
      <c r="G74" s="30">
        <f t="shared" ref="G74" si="12">ROUND(E74*F74+E74,2)</f>
        <v>0</v>
      </c>
      <c r="H74" s="30">
        <f t="shared" si="11"/>
        <v>0</v>
      </c>
      <c r="I74" s="31" t="s">
        <v>149</v>
      </c>
    </row>
    <row r="75" spans="1:9" ht="51" x14ac:dyDescent="0.25">
      <c r="A75" s="19" t="s">
        <v>43</v>
      </c>
      <c r="B75" s="27" t="s">
        <v>167</v>
      </c>
      <c r="C75" s="27" t="s">
        <v>86</v>
      </c>
      <c r="D75" s="56">
        <v>17</v>
      </c>
      <c r="E75" s="28"/>
      <c r="F75" s="29"/>
      <c r="G75" s="30">
        <f t="shared" si="10"/>
        <v>0</v>
      </c>
      <c r="H75" s="30">
        <f t="shared" si="11"/>
        <v>0</v>
      </c>
      <c r="I75" s="31" t="s">
        <v>278</v>
      </c>
    </row>
    <row r="76" spans="1:9" ht="63.75" x14ac:dyDescent="0.25">
      <c r="A76" s="19" t="s">
        <v>44</v>
      </c>
      <c r="B76" s="32" t="s">
        <v>168</v>
      </c>
      <c r="C76" s="32" t="s">
        <v>86</v>
      </c>
      <c r="D76" s="56">
        <v>23</v>
      </c>
      <c r="E76" s="28"/>
      <c r="F76" s="29"/>
      <c r="G76" s="30">
        <f t="shared" si="10"/>
        <v>0</v>
      </c>
      <c r="H76" s="30">
        <f t="shared" si="11"/>
        <v>0</v>
      </c>
      <c r="I76" s="31" t="s">
        <v>278</v>
      </c>
    </row>
    <row r="77" spans="1:9" ht="51" x14ac:dyDescent="0.25">
      <c r="A77" s="19" t="s">
        <v>45</v>
      </c>
      <c r="B77" s="27" t="s">
        <v>169</v>
      </c>
      <c r="C77" s="32" t="s">
        <v>86</v>
      </c>
      <c r="D77" s="56">
        <v>107</v>
      </c>
      <c r="E77" s="28"/>
      <c r="F77" s="29"/>
      <c r="G77" s="30">
        <f t="shared" ref="G77" si="13">ROUND(E77*F77+E77,2)</f>
        <v>0</v>
      </c>
      <c r="H77" s="30">
        <f t="shared" si="11"/>
        <v>0</v>
      </c>
      <c r="I77" s="31" t="s">
        <v>278</v>
      </c>
    </row>
    <row r="78" spans="1:9" ht="63.75" x14ac:dyDescent="0.25">
      <c r="A78" s="19" t="s">
        <v>46</v>
      </c>
      <c r="B78" s="32" t="s">
        <v>85</v>
      </c>
      <c r="C78" s="27" t="s">
        <v>84</v>
      </c>
      <c r="D78" s="56">
        <v>611</v>
      </c>
      <c r="E78" s="28"/>
      <c r="F78" s="29"/>
      <c r="G78" s="30">
        <f t="shared" si="10"/>
        <v>0</v>
      </c>
      <c r="H78" s="30">
        <f t="shared" si="11"/>
        <v>0</v>
      </c>
      <c r="I78" s="31" t="s">
        <v>149</v>
      </c>
    </row>
    <row r="79" spans="1:9" ht="63.75" x14ac:dyDescent="0.25">
      <c r="A79" s="19" t="s">
        <v>47</v>
      </c>
      <c r="B79" s="32" t="s">
        <v>170</v>
      </c>
      <c r="C79" s="27" t="s">
        <v>84</v>
      </c>
      <c r="D79" s="56">
        <v>609</v>
      </c>
      <c r="E79" s="28"/>
      <c r="F79" s="29"/>
      <c r="G79" s="30">
        <f t="shared" si="10"/>
        <v>0</v>
      </c>
      <c r="H79" s="30">
        <f t="shared" si="11"/>
        <v>0</v>
      </c>
      <c r="I79" s="31" t="s">
        <v>278</v>
      </c>
    </row>
    <row r="80" spans="1:9" ht="51" x14ac:dyDescent="0.25">
      <c r="A80" s="19" t="s">
        <v>48</v>
      </c>
      <c r="B80" s="27" t="s">
        <v>171</v>
      </c>
      <c r="C80" s="27" t="s">
        <v>84</v>
      </c>
      <c r="D80" s="56">
        <v>2735</v>
      </c>
      <c r="E80" s="28"/>
      <c r="F80" s="29"/>
      <c r="G80" s="30">
        <f t="shared" si="10"/>
        <v>0</v>
      </c>
      <c r="H80" s="30">
        <f t="shared" si="11"/>
        <v>0</v>
      </c>
      <c r="I80" s="31" t="s">
        <v>278</v>
      </c>
    </row>
    <row r="81" spans="1:9" ht="255" x14ac:dyDescent="0.25">
      <c r="A81" s="19" t="s">
        <v>49</v>
      </c>
      <c r="B81" s="32" t="s">
        <v>341</v>
      </c>
      <c r="C81" s="27" t="s">
        <v>86</v>
      </c>
      <c r="D81" s="56">
        <v>123</v>
      </c>
      <c r="E81" s="28"/>
      <c r="F81" s="29"/>
      <c r="G81" s="30">
        <f t="shared" si="10"/>
        <v>0</v>
      </c>
      <c r="H81" s="30">
        <f t="shared" si="11"/>
        <v>0</v>
      </c>
      <c r="I81" s="31" t="s">
        <v>149</v>
      </c>
    </row>
    <row r="82" spans="1:9" ht="255" x14ac:dyDescent="0.25">
      <c r="A82" s="19" t="s">
        <v>50</v>
      </c>
      <c r="B82" s="27" t="s">
        <v>342</v>
      </c>
      <c r="C82" s="27" t="s">
        <v>86</v>
      </c>
      <c r="D82" s="56">
        <v>170</v>
      </c>
      <c r="E82" s="28"/>
      <c r="F82" s="29"/>
      <c r="G82" s="30">
        <f t="shared" si="10"/>
        <v>0</v>
      </c>
      <c r="H82" s="30">
        <f t="shared" si="11"/>
        <v>0</v>
      </c>
      <c r="I82" s="31" t="s">
        <v>149</v>
      </c>
    </row>
    <row r="83" spans="1:9" ht="76.5" x14ac:dyDescent="0.25">
      <c r="A83" s="19" t="s">
        <v>51</v>
      </c>
      <c r="B83" s="27" t="s">
        <v>343</v>
      </c>
      <c r="C83" s="27" t="s">
        <v>86</v>
      </c>
      <c r="D83" s="56">
        <v>12</v>
      </c>
      <c r="E83" s="28"/>
      <c r="F83" s="29"/>
      <c r="G83" s="30">
        <f t="shared" si="10"/>
        <v>0</v>
      </c>
      <c r="H83" s="30">
        <f t="shared" si="11"/>
        <v>0</v>
      </c>
      <c r="I83" s="31" t="s">
        <v>278</v>
      </c>
    </row>
    <row r="84" spans="1:9" ht="76.5" x14ac:dyDescent="0.25">
      <c r="A84" s="19" t="s">
        <v>52</v>
      </c>
      <c r="B84" s="27" t="s">
        <v>344</v>
      </c>
      <c r="C84" s="27" t="s">
        <v>86</v>
      </c>
      <c r="D84" s="56">
        <v>31</v>
      </c>
      <c r="E84" s="28"/>
      <c r="F84" s="29"/>
      <c r="G84" s="30">
        <f t="shared" si="10"/>
        <v>0</v>
      </c>
      <c r="H84" s="30">
        <f t="shared" si="11"/>
        <v>0</v>
      </c>
      <c r="I84" s="31" t="s">
        <v>278</v>
      </c>
    </row>
    <row r="85" spans="1:9" ht="63.75" x14ac:dyDescent="0.25">
      <c r="A85" s="19" t="s">
        <v>100</v>
      </c>
      <c r="B85" s="32" t="s">
        <v>345</v>
      </c>
      <c r="C85" s="32" t="s">
        <v>86</v>
      </c>
      <c r="D85" s="60">
        <v>568</v>
      </c>
      <c r="E85" s="28"/>
      <c r="F85" s="29"/>
      <c r="G85" s="30">
        <f t="shared" si="10"/>
        <v>0</v>
      </c>
      <c r="H85" s="30">
        <f t="shared" si="11"/>
        <v>0</v>
      </c>
      <c r="I85" s="31" t="s">
        <v>278</v>
      </c>
    </row>
    <row r="86" spans="1:9" ht="102" x14ac:dyDescent="0.25">
      <c r="A86" s="19" t="s">
        <v>101</v>
      </c>
      <c r="B86" s="27" t="s">
        <v>346</v>
      </c>
      <c r="C86" s="27" t="s">
        <v>86</v>
      </c>
      <c r="D86" s="60">
        <v>100</v>
      </c>
      <c r="E86" s="28"/>
      <c r="F86" s="29"/>
      <c r="G86" s="30">
        <f t="shared" ref="G86:G89" si="14">ROUND(E86*F86+E86,2)</f>
        <v>0</v>
      </c>
      <c r="H86" s="30">
        <f t="shared" si="11"/>
        <v>0</v>
      </c>
      <c r="I86" s="31" t="s">
        <v>149</v>
      </c>
    </row>
    <row r="87" spans="1:9" ht="102" x14ac:dyDescent="0.25">
      <c r="A87" s="19" t="s">
        <v>102</v>
      </c>
      <c r="B87" s="27" t="s">
        <v>347</v>
      </c>
      <c r="C87" s="27" t="s">
        <v>86</v>
      </c>
      <c r="D87" s="60">
        <v>46</v>
      </c>
      <c r="E87" s="28"/>
      <c r="F87" s="29"/>
      <c r="G87" s="30">
        <f t="shared" ref="G87" si="15">ROUND(E87*F87+E87,2)</f>
        <v>0</v>
      </c>
      <c r="H87" s="30">
        <f t="shared" si="11"/>
        <v>0</v>
      </c>
      <c r="I87" s="31" t="s">
        <v>278</v>
      </c>
    </row>
    <row r="88" spans="1:9" s="33" customFormat="1" ht="14.25" x14ac:dyDescent="0.25">
      <c r="A88" s="19" t="s">
        <v>155</v>
      </c>
      <c r="B88" s="38" t="s">
        <v>172</v>
      </c>
      <c r="C88" s="38"/>
      <c r="D88" s="61"/>
      <c r="E88" s="15"/>
      <c r="F88" s="39"/>
      <c r="G88" s="17"/>
      <c r="H88" s="17"/>
      <c r="I88" s="40"/>
    </row>
    <row r="89" spans="1:9" ht="114.75" x14ac:dyDescent="0.25">
      <c r="A89" s="19" t="s">
        <v>54</v>
      </c>
      <c r="B89" s="27" t="s">
        <v>348</v>
      </c>
      <c r="C89" s="27" t="s">
        <v>84</v>
      </c>
      <c r="D89" s="60">
        <v>905</v>
      </c>
      <c r="E89" s="28"/>
      <c r="F89" s="29"/>
      <c r="G89" s="30">
        <f t="shared" si="14"/>
        <v>0</v>
      </c>
      <c r="H89" s="30">
        <f t="shared" ref="H89:H102" si="16">D89*G89</f>
        <v>0</v>
      </c>
      <c r="I89" s="31" t="s">
        <v>278</v>
      </c>
    </row>
    <row r="90" spans="1:9" ht="89.25" x14ac:dyDescent="0.25">
      <c r="A90" s="19" t="s">
        <v>55</v>
      </c>
      <c r="B90" s="32" t="s">
        <v>173</v>
      </c>
      <c r="C90" s="32" t="s">
        <v>84</v>
      </c>
      <c r="D90" s="60">
        <v>1394</v>
      </c>
      <c r="E90" s="28"/>
      <c r="F90" s="29"/>
      <c r="G90" s="30">
        <f t="shared" ref="G90" si="17">ROUND(E90*F90+E90,2)</f>
        <v>0</v>
      </c>
      <c r="H90" s="30">
        <f t="shared" si="16"/>
        <v>0</v>
      </c>
      <c r="I90" s="31" t="s">
        <v>278</v>
      </c>
    </row>
    <row r="91" spans="1:9" ht="89.25" x14ac:dyDescent="0.25">
      <c r="A91" s="19" t="s">
        <v>56</v>
      </c>
      <c r="B91" s="27" t="s">
        <v>174</v>
      </c>
      <c r="C91" s="27" t="s">
        <v>84</v>
      </c>
      <c r="D91" s="60">
        <v>1194</v>
      </c>
      <c r="E91" s="28"/>
      <c r="F91" s="29"/>
      <c r="G91" s="30">
        <f t="shared" ref="G91:G119" si="18">ROUND(E91*F91+E91,2)</f>
        <v>0</v>
      </c>
      <c r="H91" s="30">
        <f t="shared" si="16"/>
        <v>0</v>
      </c>
      <c r="I91" s="31" t="s">
        <v>278</v>
      </c>
    </row>
    <row r="92" spans="1:9" ht="89.25" x14ac:dyDescent="0.25">
      <c r="A92" s="19" t="s">
        <v>57</v>
      </c>
      <c r="B92" s="27" t="s">
        <v>175</v>
      </c>
      <c r="C92" s="27" t="s">
        <v>84</v>
      </c>
      <c r="D92" s="60">
        <v>216</v>
      </c>
      <c r="E92" s="28"/>
      <c r="F92" s="29"/>
      <c r="G92" s="30">
        <f t="shared" ref="G92" si="19">ROUND(E92*F92+E92,2)</f>
        <v>0</v>
      </c>
      <c r="H92" s="30">
        <f t="shared" si="16"/>
        <v>0</v>
      </c>
      <c r="I92" s="31" t="s">
        <v>149</v>
      </c>
    </row>
    <row r="93" spans="1:9" ht="76.5" x14ac:dyDescent="0.25">
      <c r="A93" s="19" t="s">
        <v>58</v>
      </c>
      <c r="B93" s="32" t="s">
        <v>349</v>
      </c>
      <c r="C93" s="27" t="s">
        <v>86</v>
      </c>
      <c r="D93" s="60">
        <v>263</v>
      </c>
      <c r="E93" s="28"/>
      <c r="F93" s="29"/>
      <c r="G93" s="30">
        <f t="shared" si="18"/>
        <v>0</v>
      </c>
      <c r="H93" s="30">
        <f t="shared" si="16"/>
        <v>0</v>
      </c>
      <c r="I93" s="31" t="s">
        <v>135</v>
      </c>
    </row>
    <row r="94" spans="1:9" ht="76.5" x14ac:dyDescent="0.25">
      <c r="A94" s="19" t="s">
        <v>59</v>
      </c>
      <c r="B94" s="32" t="s">
        <v>176</v>
      </c>
      <c r="C94" s="27" t="s">
        <v>86</v>
      </c>
      <c r="D94" s="60">
        <v>431</v>
      </c>
      <c r="E94" s="28"/>
      <c r="F94" s="29"/>
      <c r="G94" s="30">
        <f t="shared" si="18"/>
        <v>0</v>
      </c>
      <c r="H94" s="30">
        <f t="shared" si="16"/>
        <v>0</v>
      </c>
      <c r="I94" s="31" t="s">
        <v>289</v>
      </c>
    </row>
    <row r="95" spans="1:9" ht="63.75" x14ac:dyDescent="0.25">
      <c r="A95" s="19" t="s">
        <v>60</v>
      </c>
      <c r="B95" s="27" t="s">
        <v>177</v>
      </c>
      <c r="C95" s="27" t="s">
        <v>86</v>
      </c>
      <c r="D95" s="60">
        <v>399</v>
      </c>
      <c r="E95" s="28"/>
      <c r="F95" s="29"/>
      <c r="G95" s="30">
        <f t="shared" si="18"/>
        <v>0</v>
      </c>
      <c r="H95" s="30">
        <f t="shared" si="16"/>
        <v>0</v>
      </c>
      <c r="I95" s="31" t="s">
        <v>278</v>
      </c>
    </row>
    <row r="96" spans="1:9" ht="63.75" x14ac:dyDescent="0.25">
      <c r="A96" s="19" t="s">
        <v>61</v>
      </c>
      <c r="B96" s="27" t="s">
        <v>178</v>
      </c>
      <c r="C96" s="27" t="s">
        <v>86</v>
      </c>
      <c r="D96" s="60">
        <v>108</v>
      </c>
      <c r="E96" s="28"/>
      <c r="F96" s="29"/>
      <c r="G96" s="30">
        <f t="shared" ref="G96" si="20">ROUND(E96*F96+E96,2)</f>
        <v>0</v>
      </c>
      <c r="H96" s="30">
        <f t="shared" si="16"/>
        <v>0</v>
      </c>
      <c r="I96" s="31" t="s">
        <v>288</v>
      </c>
    </row>
    <row r="97" spans="1:9" ht="63.75" x14ac:dyDescent="0.25">
      <c r="A97" s="19" t="s">
        <v>62</v>
      </c>
      <c r="B97" s="32" t="s">
        <v>350</v>
      </c>
      <c r="C97" s="27" t="s">
        <v>84</v>
      </c>
      <c r="D97" s="60">
        <v>33</v>
      </c>
      <c r="E97" s="28"/>
      <c r="F97" s="29"/>
      <c r="G97" s="30">
        <f t="shared" si="18"/>
        <v>0</v>
      </c>
      <c r="H97" s="30">
        <f t="shared" si="16"/>
        <v>0</v>
      </c>
      <c r="I97" s="31" t="s">
        <v>278</v>
      </c>
    </row>
    <row r="98" spans="1:9" ht="51" x14ac:dyDescent="0.25">
      <c r="A98" s="19" t="s">
        <v>63</v>
      </c>
      <c r="B98" s="27" t="s">
        <v>290</v>
      </c>
      <c r="C98" s="27" t="s">
        <v>84</v>
      </c>
      <c r="D98" s="60">
        <v>182</v>
      </c>
      <c r="E98" s="28"/>
      <c r="F98" s="29"/>
      <c r="G98" s="30">
        <f t="shared" si="18"/>
        <v>0</v>
      </c>
      <c r="H98" s="30">
        <f t="shared" si="16"/>
        <v>0</v>
      </c>
      <c r="I98" s="31" t="s">
        <v>278</v>
      </c>
    </row>
    <row r="99" spans="1:9" ht="51" x14ac:dyDescent="0.25">
      <c r="A99" s="19" t="s">
        <v>64</v>
      </c>
      <c r="B99" s="32" t="s">
        <v>291</v>
      </c>
      <c r="C99" s="32" t="s">
        <v>84</v>
      </c>
      <c r="D99" s="60">
        <v>360</v>
      </c>
      <c r="E99" s="28"/>
      <c r="F99" s="29"/>
      <c r="G99" s="30">
        <f t="shared" si="18"/>
        <v>0</v>
      </c>
      <c r="H99" s="30">
        <f t="shared" si="16"/>
        <v>0</v>
      </c>
      <c r="I99" s="31" t="s">
        <v>278</v>
      </c>
    </row>
    <row r="100" spans="1:9" ht="51" x14ac:dyDescent="0.25">
      <c r="A100" s="19" t="s">
        <v>65</v>
      </c>
      <c r="B100" s="32" t="s">
        <v>292</v>
      </c>
      <c r="C100" s="27" t="s">
        <v>84</v>
      </c>
      <c r="D100" s="60">
        <v>192</v>
      </c>
      <c r="E100" s="28"/>
      <c r="F100" s="29"/>
      <c r="G100" s="30">
        <f t="shared" si="18"/>
        <v>0</v>
      </c>
      <c r="H100" s="30">
        <f t="shared" si="16"/>
        <v>0</v>
      </c>
      <c r="I100" s="31" t="s">
        <v>278</v>
      </c>
    </row>
    <row r="101" spans="1:9" ht="89.25" x14ac:dyDescent="0.25">
      <c r="A101" s="19" t="s">
        <v>66</v>
      </c>
      <c r="B101" s="32" t="s">
        <v>351</v>
      </c>
      <c r="C101" s="27" t="s">
        <v>86</v>
      </c>
      <c r="D101" s="60">
        <v>1518</v>
      </c>
      <c r="E101" s="28"/>
      <c r="F101" s="29"/>
      <c r="G101" s="30">
        <f t="shared" si="18"/>
        <v>0</v>
      </c>
      <c r="H101" s="30">
        <f t="shared" si="16"/>
        <v>0</v>
      </c>
      <c r="I101" s="31" t="s">
        <v>286</v>
      </c>
    </row>
    <row r="102" spans="1:9" ht="63.75" x14ac:dyDescent="0.25">
      <c r="A102" s="19" t="s">
        <v>67</v>
      </c>
      <c r="B102" s="32" t="s">
        <v>179</v>
      </c>
      <c r="C102" s="32" t="s">
        <v>86</v>
      </c>
      <c r="D102" s="60">
        <v>79</v>
      </c>
      <c r="E102" s="28"/>
      <c r="F102" s="29"/>
      <c r="G102" s="30">
        <f t="shared" si="18"/>
        <v>0</v>
      </c>
      <c r="H102" s="30">
        <f t="shared" si="16"/>
        <v>0</v>
      </c>
      <c r="I102" s="31" t="s">
        <v>278</v>
      </c>
    </row>
    <row r="103" spans="1:9" s="33" customFormat="1" ht="14.25" x14ac:dyDescent="0.25">
      <c r="A103" s="19" t="s">
        <v>156</v>
      </c>
      <c r="B103" s="37" t="s">
        <v>53</v>
      </c>
      <c r="C103" s="37"/>
      <c r="D103" s="61"/>
      <c r="E103" s="15"/>
      <c r="F103" s="39"/>
      <c r="G103" s="17"/>
      <c r="H103" s="17"/>
      <c r="I103" s="40"/>
    </row>
    <row r="104" spans="1:9" ht="127.5" x14ac:dyDescent="0.25">
      <c r="A104" s="19" t="s">
        <v>68</v>
      </c>
      <c r="B104" s="32" t="s">
        <v>180</v>
      </c>
      <c r="C104" s="27" t="s">
        <v>84</v>
      </c>
      <c r="D104" s="60">
        <v>1703</v>
      </c>
      <c r="E104" s="28"/>
      <c r="F104" s="29"/>
      <c r="G104" s="30">
        <f>ROUND(E104*F104+E104,2)</f>
        <v>0</v>
      </c>
      <c r="H104" s="30">
        <f t="shared" ref="H104:H138" si="21">D104*G104</f>
        <v>0</v>
      </c>
      <c r="I104" s="34" t="s">
        <v>287</v>
      </c>
    </row>
    <row r="105" spans="1:9" ht="204" x14ac:dyDescent="0.25">
      <c r="A105" s="19" t="s">
        <v>69</v>
      </c>
      <c r="B105" s="32" t="s">
        <v>181</v>
      </c>
      <c r="C105" s="27" t="s">
        <v>84</v>
      </c>
      <c r="D105" s="60">
        <v>3359</v>
      </c>
      <c r="E105" s="28"/>
      <c r="F105" s="29"/>
      <c r="G105" s="30">
        <f t="shared" si="18"/>
        <v>0</v>
      </c>
      <c r="H105" s="30">
        <f t="shared" si="21"/>
        <v>0</v>
      </c>
      <c r="I105" s="34" t="s">
        <v>136</v>
      </c>
    </row>
    <row r="106" spans="1:9" ht="102" x14ac:dyDescent="0.25">
      <c r="A106" s="19" t="s">
        <v>70</v>
      </c>
      <c r="B106" s="32" t="s">
        <v>182</v>
      </c>
      <c r="C106" s="27" t="s">
        <v>86</v>
      </c>
      <c r="D106" s="60">
        <v>1230</v>
      </c>
      <c r="E106" s="28"/>
      <c r="F106" s="29"/>
      <c r="G106" s="30">
        <f t="shared" ref="G106" si="22">ROUND(E106*F106+E106,2)</f>
        <v>0</v>
      </c>
      <c r="H106" s="30">
        <f t="shared" si="21"/>
        <v>0</v>
      </c>
      <c r="I106" s="31" t="s">
        <v>135</v>
      </c>
    </row>
    <row r="107" spans="1:9" ht="63.75" x14ac:dyDescent="0.25">
      <c r="A107" s="19" t="s">
        <v>183</v>
      </c>
      <c r="B107" s="27" t="s">
        <v>184</v>
      </c>
      <c r="C107" s="27" t="s">
        <v>86</v>
      </c>
      <c r="D107" s="60">
        <v>193</v>
      </c>
      <c r="E107" s="28"/>
      <c r="F107" s="29"/>
      <c r="G107" s="30">
        <f t="shared" si="18"/>
        <v>0</v>
      </c>
      <c r="H107" s="30">
        <f t="shared" si="21"/>
        <v>0</v>
      </c>
      <c r="I107" s="31" t="s">
        <v>135</v>
      </c>
    </row>
    <row r="108" spans="1:9" ht="89.25" x14ac:dyDescent="0.25">
      <c r="A108" s="19" t="s">
        <v>71</v>
      </c>
      <c r="B108" s="32" t="s">
        <v>352</v>
      </c>
      <c r="C108" s="32" t="s">
        <v>162</v>
      </c>
      <c r="D108" s="60">
        <v>112</v>
      </c>
      <c r="E108" s="28"/>
      <c r="F108" s="29"/>
      <c r="G108" s="30">
        <f t="shared" si="18"/>
        <v>0</v>
      </c>
      <c r="H108" s="30">
        <f t="shared" si="21"/>
        <v>0</v>
      </c>
      <c r="I108" s="31" t="s">
        <v>135</v>
      </c>
    </row>
    <row r="109" spans="1:9" ht="51" x14ac:dyDescent="0.25">
      <c r="A109" s="19" t="s">
        <v>72</v>
      </c>
      <c r="B109" s="32" t="s">
        <v>185</v>
      </c>
      <c r="C109" s="32" t="s">
        <v>86</v>
      </c>
      <c r="D109" s="60">
        <v>299</v>
      </c>
      <c r="E109" s="28"/>
      <c r="F109" s="29"/>
      <c r="G109" s="30">
        <f t="shared" si="18"/>
        <v>0</v>
      </c>
      <c r="H109" s="30">
        <f t="shared" si="21"/>
        <v>0</v>
      </c>
      <c r="I109" s="31" t="s">
        <v>278</v>
      </c>
    </row>
    <row r="110" spans="1:9" ht="63.75" x14ac:dyDescent="0.25">
      <c r="A110" s="19" t="s">
        <v>128</v>
      </c>
      <c r="B110" s="32" t="s">
        <v>186</v>
      </c>
      <c r="C110" s="32" t="s">
        <v>84</v>
      </c>
      <c r="D110" s="60">
        <v>1268</v>
      </c>
      <c r="E110" s="28"/>
      <c r="F110" s="29"/>
      <c r="G110" s="30">
        <f t="shared" si="18"/>
        <v>0</v>
      </c>
      <c r="H110" s="30">
        <f t="shared" si="21"/>
        <v>0</v>
      </c>
      <c r="I110" s="31" t="s">
        <v>135</v>
      </c>
    </row>
    <row r="111" spans="1:9" ht="89.25" x14ac:dyDescent="0.25">
      <c r="A111" s="19" t="s">
        <v>187</v>
      </c>
      <c r="B111" s="32" t="s">
        <v>293</v>
      </c>
      <c r="C111" s="32" t="s">
        <v>162</v>
      </c>
      <c r="D111" s="60">
        <v>170</v>
      </c>
      <c r="E111" s="28"/>
      <c r="F111" s="29"/>
      <c r="G111" s="30">
        <f>ROUND(E111*F111+E111,2)</f>
        <v>0</v>
      </c>
      <c r="H111" s="30">
        <f t="shared" si="21"/>
        <v>0</v>
      </c>
      <c r="I111" s="31" t="s">
        <v>297</v>
      </c>
    </row>
    <row r="112" spans="1:9" ht="63.75" x14ac:dyDescent="0.25">
      <c r="A112" s="19" t="s">
        <v>188</v>
      </c>
      <c r="B112" s="32" t="s">
        <v>294</v>
      </c>
      <c r="C112" s="32" t="s">
        <v>84</v>
      </c>
      <c r="D112" s="60">
        <v>1753</v>
      </c>
      <c r="E112" s="28"/>
      <c r="F112" s="29"/>
      <c r="G112" s="30">
        <f>ROUND(E112*F112+E112,2)</f>
        <v>0</v>
      </c>
      <c r="H112" s="30">
        <f t="shared" si="21"/>
        <v>0</v>
      </c>
      <c r="I112" s="31" t="s">
        <v>135</v>
      </c>
    </row>
    <row r="113" spans="1:9" ht="165.75" x14ac:dyDescent="0.25">
      <c r="A113" s="19" t="s">
        <v>189</v>
      </c>
      <c r="B113" s="32" t="s">
        <v>190</v>
      </c>
      <c r="C113" s="32" t="s">
        <v>191</v>
      </c>
      <c r="D113" s="60">
        <v>76</v>
      </c>
      <c r="E113" s="28"/>
      <c r="F113" s="29"/>
      <c r="G113" s="30">
        <f t="shared" si="18"/>
        <v>0</v>
      </c>
      <c r="H113" s="30">
        <f t="shared" si="21"/>
        <v>0</v>
      </c>
      <c r="I113" s="31" t="s">
        <v>135</v>
      </c>
    </row>
    <row r="114" spans="1:9" ht="102" x14ac:dyDescent="0.25">
      <c r="A114" s="19" t="s">
        <v>192</v>
      </c>
      <c r="B114" s="32" t="s">
        <v>193</v>
      </c>
      <c r="C114" s="32" t="s">
        <v>84</v>
      </c>
      <c r="D114" s="60">
        <v>200</v>
      </c>
      <c r="E114" s="28"/>
      <c r="F114" s="29"/>
      <c r="G114" s="30">
        <f t="shared" si="18"/>
        <v>0</v>
      </c>
      <c r="H114" s="30">
        <f t="shared" si="21"/>
        <v>0</v>
      </c>
      <c r="I114" s="31" t="s">
        <v>135</v>
      </c>
    </row>
    <row r="115" spans="1:9" ht="76.5" x14ac:dyDescent="0.25">
      <c r="A115" s="19" t="s">
        <v>194</v>
      </c>
      <c r="B115" s="32" t="s">
        <v>195</v>
      </c>
      <c r="C115" s="32" t="s">
        <v>196</v>
      </c>
      <c r="D115" s="60">
        <v>140</v>
      </c>
      <c r="E115" s="28"/>
      <c r="F115" s="29"/>
      <c r="G115" s="30">
        <f t="shared" ref="G115" si="23">ROUND(E115*F115+E115,2)</f>
        <v>0</v>
      </c>
      <c r="H115" s="30">
        <f t="shared" si="21"/>
        <v>0</v>
      </c>
      <c r="I115" s="31" t="s">
        <v>135</v>
      </c>
    </row>
    <row r="116" spans="1:9" ht="63.75" x14ac:dyDescent="0.25">
      <c r="A116" s="19" t="s">
        <v>197</v>
      </c>
      <c r="B116" s="32" t="s">
        <v>198</v>
      </c>
      <c r="C116" s="32" t="s">
        <v>84</v>
      </c>
      <c r="D116" s="60">
        <v>493</v>
      </c>
      <c r="E116" s="28"/>
      <c r="F116" s="29"/>
      <c r="G116" s="30">
        <f t="shared" si="18"/>
        <v>0</v>
      </c>
      <c r="H116" s="30">
        <f t="shared" si="21"/>
        <v>0</v>
      </c>
      <c r="I116" s="31" t="s">
        <v>135</v>
      </c>
    </row>
    <row r="117" spans="1:9" ht="63.75" x14ac:dyDescent="0.25">
      <c r="A117" s="19" t="s">
        <v>199</v>
      </c>
      <c r="B117" s="32" t="s">
        <v>200</v>
      </c>
      <c r="C117" s="32" t="s">
        <v>84</v>
      </c>
      <c r="D117" s="60">
        <v>279</v>
      </c>
      <c r="E117" s="28"/>
      <c r="F117" s="29"/>
      <c r="G117" s="30">
        <f t="shared" si="18"/>
        <v>0</v>
      </c>
      <c r="H117" s="30">
        <f t="shared" si="21"/>
        <v>0</v>
      </c>
      <c r="I117" s="31" t="s">
        <v>135</v>
      </c>
    </row>
    <row r="118" spans="1:9" ht="63.75" x14ac:dyDescent="0.25">
      <c r="A118" s="35" t="s">
        <v>274</v>
      </c>
      <c r="B118" s="32" t="s">
        <v>201</v>
      </c>
      <c r="C118" s="32" t="s">
        <v>84</v>
      </c>
      <c r="D118" s="60">
        <v>1069</v>
      </c>
      <c r="E118" s="28"/>
      <c r="F118" s="29"/>
      <c r="G118" s="30">
        <f t="shared" si="18"/>
        <v>0</v>
      </c>
      <c r="H118" s="30">
        <f t="shared" si="21"/>
        <v>0</v>
      </c>
      <c r="I118" s="31" t="s">
        <v>135</v>
      </c>
    </row>
    <row r="119" spans="1:9" ht="63.75" x14ac:dyDescent="0.25">
      <c r="A119" s="19" t="s">
        <v>202</v>
      </c>
      <c r="B119" s="27" t="s">
        <v>203</v>
      </c>
      <c r="C119" s="32" t="s">
        <v>84</v>
      </c>
      <c r="D119" s="60">
        <v>1363</v>
      </c>
      <c r="E119" s="28"/>
      <c r="F119" s="29"/>
      <c r="G119" s="30">
        <f t="shared" si="18"/>
        <v>0</v>
      </c>
      <c r="H119" s="30">
        <f t="shared" si="21"/>
        <v>0</v>
      </c>
      <c r="I119" s="31" t="s">
        <v>135</v>
      </c>
    </row>
    <row r="120" spans="1:9" s="36" customFormat="1" ht="63.75" x14ac:dyDescent="0.25">
      <c r="A120" s="41" t="s">
        <v>204</v>
      </c>
      <c r="B120" s="32" t="s">
        <v>205</v>
      </c>
      <c r="C120" s="32" t="s">
        <v>84</v>
      </c>
      <c r="D120" s="60">
        <v>247</v>
      </c>
      <c r="E120" s="28"/>
      <c r="F120" s="29"/>
      <c r="G120" s="30">
        <f t="shared" ref="G120" si="24">ROUND(E120*F120+E120,2)</f>
        <v>0</v>
      </c>
      <c r="H120" s="30">
        <f t="shared" si="21"/>
        <v>0</v>
      </c>
      <c r="I120" s="31" t="s">
        <v>135</v>
      </c>
    </row>
    <row r="121" spans="1:9" ht="89.25" x14ac:dyDescent="0.25">
      <c r="A121" s="19" t="s">
        <v>206</v>
      </c>
      <c r="B121" s="27" t="s">
        <v>207</v>
      </c>
      <c r="C121" s="27" t="s">
        <v>84</v>
      </c>
      <c r="D121" s="60">
        <v>156</v>
      </c>
      <c r="E121" s="28"/>
      <c r="F121" s="29"/>
      <c r="G121" s="30">
        <f t="shared" ref="G121:G127" si="25">ROUND(E121*F121+E121,2)</f>
        <v>0</v>
      </c>
      <c r="H121" s="30">
        <f t="shared" si="21"/>
        <v>0</v>
      </c>
      <c r="I121" s="31" t="s">
        <v>137</v>
      </c>
    </row>
    <row r="122" spans="1:9" ht="38.25" x14ac:dyDescent="0.25">
      <c r="A122" s="19" t="s">
        <v>208</v>
      </c>
      <c r="B122" s="27" t="s">
        <v>209</v>
      </c>
      <c r="C122" s="27" t="s">
        <v>84</v>
      </c>
      <c r="D122" s="60">
        <v>291</v>
      </c>
      <c r="E122" s="28"/>
      <c r="F122" s="29"/>
      <c r="G122" s="30">
        <f t="shared" si="25"/>
        <v>0</v>
      </c>
      <c r="H122" s="30">
        <f t="shared" si="21"/>
        <v>0</v>
      </c>
      <c r="I122" s="31" t="s">
        <v>137</v>
      </c>
    </row>
    <row r="123" spans="1:9" ht="63.75" x14ac:dyDescent="0.25">
      <c r="A123" s="19" t="s">
        <v>210</v>
      </c>
      <c r="B123" s="27" t="s">
        <v>211</v>
      </c>
      <c r="C123" s="27" t="s">
        <v>191</v>
      </c>
      <c r="D123" s="60">
        <v>224</v>
      </c>
      <c r="E123" s="28"/>
      <c r="F123" s="29"/>
      <c r="G123" s="30">
        <f t="shared" ref="G123" si="26">ROUND(E123*F123+E123,2)</f>
        <v>0</v>
      </c>
      <c r="H123" s="30">
        <f t="shared" si="21"/>
        <v>0</v>
      </c>
      <c r="I123" s="31" t="s">
        <v>137</v>
      </c>
    </row>
    <row r="124" spans="1:9" ht="38.25" x14ac:dyDescent="0.25">
      <c r="A124" s="19" t="s">
        <v>212</v>
      </c>
      <c r="B124" s="27" t="s">
        <v>213</v>
      </c>
      <c r="C124" s="27" t="s">
        <v>84</v>
      </c>
      <c r="D124" s="60">
        <v>585</v>
      </c>
      <c r="E124" s="28"/>
      <c r="F124" s="29"/>
      <c r="G124" s="30">
        <f t="shared" si="25"/>
        <v>0</v>
      </c>
      <c r="H124" s="30">
        <f t="shared" si="21"/>
        <v>0</v>
      </c>
      <c r="I124" s="31" t="s">
        <v>137</v>
      </c>
    </row>
    <row r="125" spans="1:9" ht="38.25" x14ac:dyDescent="0.25">
      <c r="A125" s="19" t="s">
        <v>214</v>
      </c>
      <c r="B125" s="27" t="s">
        <v>275</v>
      </c>
      <c r="C125" s="27" t="s">
        <v>84</v>
      </c>
      <c r="D125" s="60">
        <v>73</v>
      </c>
      <c r="E125" s="28"/>
      <c r="F125" s="29"/>
      <c r="G125" s="30">
        <f t="shared" si="25"/>
        <v>0</v>
      </c>
      <c r="H125" s="30">
        <f t="shared" si="21"/>
        <v>0</v>
      </c>
      <c r="I125" s="31" t="s">
        <v>137</v>
      </c>
    </row>
    <row r="126" spans="1:9" ht="38.25" x14ac:dyDescent="0.25">
      <c r="A126" s="19" t="s">
        <v>215</v>
      </c>
      <c r="B126" s="27" t="s">
        <v>216</v>
      </c>
      <c r="C126" s="27" t="s">
        <v>84</v>
      </c>
      <c r="D126" s="60">
        <v>70</v>
      </c>
      <c r="E126" s="28"/>
      <c r="F126" s="29"/>
      <c r="G126" s="30">
        <f t="shared" si="25"/>
        <v>0</v>
      </c>
      <c r="H126" s="30">
        <f t="shared" si="21"/>
        <v>0</v>
      </c>
      <c r="I126" s="31" t="s">
        <v>137</v>
      </c>
    </row>
    <row r="127" spans="1:9" ht="38.25" x14ac:dyDescent="0.25">
      <c r="A127" s="19" t="s">
        <v>217</v>
      </c>
      <c r="B127" s="32" t="s">
        <v>218</v>
      </c>
      <c r="C127" s="32" t="s">
        <v>84</v>
      </c>
      <c r="D127" s="60">
        <v>91</v>
      </c>
      <c r="E127" s="28"/>
      <c r="F127" s="29"/>
      <c r="G127" s="30">
        <f t="shared" si="25"/>
        <v>0</v>
      </c>
      <c r="H127" s="30">
        <f t="shared" si="21"/>
        <v>0</v>
      </c>
      <c r="I127" s="31" t="s">
        <v>137</v>
      </c>
    </row>
    <row r="128" spans="1:9" s="36" customFormat="1" ht="38.25" x14ac:dyDescent="0.25">
      <c r="A128" s="19" t="s">
        <v>219</v>
      </c>
      <c r="B128" s="32" t="s">
        <v>220</v>
      </c>
      <c r="C128" s="32" t="s">
        <v>84</v>
      </c>
      <c r="D128" s="60">
        <v>22</v>
      </c>
      <c r="E128" s="28"/>
      <c r="F128" s="29"/>
      <c r="G128" s="30">
        <f t="shared" ref="G128" si="27">ROUND(E128*F128+E128,2)</f>
        <v>0</v>
      </c>
      <c r="H128" s="30">
        <f t="shared" si="21"/>
        <v>0</v>
      </c>
      <c r="I128" s="31" t="s">
        <v>137</v>
      </c>
    </row>
    <row r="129" spans="1:9" ht="51" x14ac:dyDescent="0.25">
      <c r="A129" s="19" t="s">
        <v>221</v>
      </c>
      <c r="B129" s="32" t="s">
        <v>222</v>
      </c>
      <c r="C129" s="32" t="s">
        <v>84</v>
      </c>
      <c r="D129" s="60">
        <v>33</v>
      </c>
      <c r="E129" s="28"/>
      <c r="F129" s="29"/>
      <c r="G129" s="30">
        <f t="shared" ref="G129:G134" si="28">ROUND(E129*F129+E129,2)</f>
        <v>0</v>
      </c>
      <c r="H129" s="30">
        <f t="shared" si="21"/>
        <v>0</v>
      </c>
      <c r="I129" s="31" t="s">
        <v>137</v>
      </c>
    </row>
    <row r="130" spans="1:9" ht="38.25" x14ac:dyDescent="0.25">
      <c r="A130" s="19" t="s">
        <v>223</v>
      </c>
      <c r="B130" s="32" t="s">
        <v>224</v>
      </c>
      <c r="C130" s="32" t="s">
        <v>84</v>
      </c>
      <c r="D130" s="60">
        <v>137</v>
      </c>
      <c r="E130" s="28"/>
      <c r="F130" s="29"/>
      <c r="G130" s="30">
        <f t="shared" si="28"/>
        <v>0</v>
      </c>
      <c r="H130" s="30">
        <f t="shared" si="21"/>
        <v>0</v>
      </c>
      <c r="I130" s="31" t="s">
        <v>137</v>
      </c>
    </row>
    <row r="131" spans="1:9" ht="63.75" x14ac:dyDescent="0.25">
      <c r="A131" s="19" t="s">
        <v>225</v>
      </c>
      <c r="B131" s="32" t="s">
        <v>226</v>
      </c>
      <c r="C131" s="32" t="s">
        <v>84</v>
      </c>
      <c r="D131" s="60">
        <v>43</v>
      </c>
      <c r="E131" s="28"/>
      <c r="F131" s="29"/>
      <c r="G131" s="30">
        <f t="shared" si="28"/>
        <v>0</v>
      </c>
      <c r="H131" s="30">
        <f t="shared" si="21"/>
        <v>0</v>
      </c>
      <c r="I131" s="31" t="s">
        <v>137</v>
      </c>
    </row>
    <row r="132" spans="1:9" ht="38.25" x14ac:dyDescent="0.25">
      <c r="A132" s="19" t="s">
        <v>227</v>
      </c>
      <c r="B132" s="32" t="s">
        <v>228</v>
      </c>
      <c r="C132" s="32" t="s">
        <v>84</v>
      </c>
      <c r="D132" s="60">
        <v>41</v>
      </c>
      <c r="E132" s="28"/>
      <c r="F132" s="29"/>
      <c r="G132" s="30">
        <f t="shared" si="28"/>
        <v>0</v>
      </c>
      <c r="H132" s="30">
        <f t="shared" si="21"/>
        <v>0</v>
      </c>
      <c r="I132" s="31" t="s">
        <v>137</v>
      </c>
    </row>
    <row r="133" spans="1:9" ht="38.25" x14ac:dyDescent="0.25">
      <c r="A133" s="19" t="s">
        <v>229</v>
      </c>
      <c r="B133" s="32" t="s">
        <v>230</v>
      </c>
      <c r="C133" s="32" t="s">
        <v>84</v>
      </c>
      <c r="D133" s="60">
        <v>15</v>
      </c>
      <c r="E133" s="28"/>
      <c r="F133" s="29"/>
      <c r="G133" s="30">
        <f t="shared" si="28"/>
        <v>0</v>
      </c>
      <c r="H133" s="30">
        <f t="shared" si="21"/>
        <v>0</v>
      </c>
      <c r="I133" s="31" t="s">
        <v>137</v>
      </c>
    </row>
    <row r="134" spans="1:9" ht="63.75" x14ac:dyDescent="0.25">
      <c r="A134" s="19" t="s">
        <v>229</v>
      </c>
      <c r="B134" s="32" t="s">
        <v>231</v>
      </c>
      <c r="C134" s="32" t="s">
        <v>84</v>
      </c>
      <c r="D134" s="60">
        <v>60</v>
      </c>
      <c r="E134" s="28"/>
      <c r="F134" s="29"/>
      <c r="G134" s="30">
        <f t="shared" si="28"/>
        <v>0</v>
      </c>
      <c r="H134" s="30">
        <f t="shared" si="21"/>
        <v>0</v>
      </c>
      <c r="I134" s="31" t="s">
        <v>137</v>
      </c>
    </row>
    <row r="135" spans="1:9" ht="63.75" x14ac:dyDescent="0.25">
      <c r="A135" s="19" t="s">
        <v>232</v>
      </c>
      <c r="B135" s="32" t="s">
        <v>233</v>
      </c>
      <c r="C135" s="32" t="s">
        <v>84</v>
      </c>
      <c r="D135" s="60">
        <v>900</v>
      </c>
      <c r="E135" s="28"/>
      <c r="F135" s="29"/>
      <c r="G135" s="30">
        <f t="shared" ref="G135" si="29">ROUND(E135*F135+E135,2)</f>
        <v>0</v>
      </c>
      <c r="H135" s="30">
        <f t="shared" si="21"/>
        <v>0</v>
      </c>
      <c r="I135" s="31" t="s">
        <v>137</v>
      </c>
    </row>
    <row r="136" spans="1:9" ht="76.5" x14ac:dyDescent="0.25">
      <c r="A136" s="42" t="s">
        <v>234</v>
      </c>
      <c r="B136" s="32" t="s">
        <v>235</v>
      </c>
      <c r="C136" s="32" t="s">
        <v>191</v>
      </c>
      <c r="D136" s="60">
        <v>144</v>
      </c>
      <c r="E136" s="43"/>
      <c r="F136" s="44"/>
      <c r="G136" s="45">
        <f t="shared" ref="G136:G141" si="30">ROUND(E136*F136+E136,2)</f>
        <v>0</v>
      </c>
      <c r="H136" s="30">
        <f t="shared" si="21"/>
        <v>0</v>
      </c>
      <c r="I136" s="31" t="s">
        <v>137</v>
      </c>
    </row>
    <row r="137" spans="1:9" ht="38.25" x14ac:dyDescent="0.25">
      <c r="A137" s="46" t="s">
        <v>236</v>
      </c>
      <c r="B137" s="32" t="s">
        <v>237</v>
      </c>
      <c r="C137" s="32" t="s">
        <v>84</v>
      </c>
      <c r="D137" s="60">
        <v>139</v>
      </c>
      <c r="E137" s="43"/>
      <c r="F137" s="44"/>
      <c r="G137" s="45">
        <f t="shared" si="30"/>
        <v>0</v>
      </c>
      <c r="H137" s="30">
        <f t="shared" si="21"/>
        <v>0</v>
      </c>
      <c r="I137" s="31" t="s">
        <v>137</v>
      </c>
    </row>
    <row r="138" spans="1:9" ht="63.75" x14ac:dyDescent="0.25">
      <c r="A138" s="46" t="s">
        <v>238</v>
      </c>
      <c r="B138" s="32" t="s">
        <v>277</v>
      </c>
      <c r="C138" s="47" t="s">
        <v>84</v>
      </c>
      <c r="D138" s="60">
        <v>72</v>
      </c>
      <c r="E138" s="43"/>
      <c r="F138" s="44"/>
      <c r="G138" s="45">
        <f t="shared" si="30"/>
        <v>0</v>
      </c>
      <c r="H138" s="30">
        <f t="shared" si="21"/>
        <v>0</v>
      </c>
      <c r="I138" s="31" t="s">
        <v>135</v>
      </c>
    </row>
    <row r="139" spans="1:9" s="33" customFormat="1" ht="14.25" x14ac:dyDescent="0.25">
      <c r="A139" s="46" t="s">
        <v>157</v>
      </c>
      <c r="B139" s="37" t="s">
        <v>239</v>
      </c>
      <c r="C139" s="48"/>
      <c r="D139" s="61"/>
      <c r="E139" s="49"/>
      <c r="F139" s="50"/>
      <c r="G139" s="18"/>
      <c r="H139" s="17"/>
      <c r="I139" s="40"/>
    </row>
    <row r="140" spans="1:9" ht="165.75" x14ac:dyDescent="0.25">
      <c r="A140" s="46" t="s">
        <v>73</v>
      </c>
      <c r="B140" s="32" t="s">
        <v>240</v>
      </c>
      <c r="C140" s="47" t="s">
        <v>86</v>
      </c>
      <c r="D140" s="60">
        <v>275</v>
      </c>
      <c r="E140" s="43"/>
      <c r="F140" s="44"/>
      <c r="G140" s="45">
        <f t="shared" si="30"/>
        <v>0</v>
      </c>
      <c r="H140" s="30">
        <f t="shared" ref="H140:H145" si="31">D140*G140</f>
        <v>0</v>
      </c>
      <c r="I140" s="31" t="s">
        <v>276</v>
      </c>
    </row>
    <row r="141" spans="1:9" ht="165.75" x14ac:dyDescent="0.25">
      <c r="A141" s="42" t="s">
        <v>74</v>
      </c>
      <c r="B141" s="32" t="s">
        <v>241</v>
      </c>
      <c r="C141" s="32" t="s">
        <v>86</v>
      </c>
      <c r="D141" s="60">
        <v>2285</v>
      </c>
      <c r="E141" s="43"/>
      <c r="F141" s="44"/>
      <c r="G141" s="45">
        <f t="shared" si="30"/>
        <v>0</v>
      </c>
      <c r="H141" s="30">
        <f t="shared" si="31"/>
        <v>0</v>
      </c>
      <c r="I141" s="31" t="s">
        <v>276</v>
      </c>
    </row>
    <row r="142" spans="1:9" ht="165.75" x14ac:dyDescent="0.25">
      <c r="A142" s="19" t="s">
        <v>75</v>
      </c>
      <c r="B142" s="32" t="s">
        <v>242</v>
      </c>
      <c r="C142" s="32" t="s">
        <v>86</v>
      </c>
      <c r="D142" s="60">
        <v>4822</v>
      </c>
      <c r="E142" s="43"/>
      <c r="F142" s="44"/>
      <c r="G142" s="45">
        <f t="shared" ref="G142" si="32">ROUND(E142*F142+E142,2)</f>
        <v>0</v>
      </c>
      <c r="H142" s="30">
        <f t="shared" si="31"/>
        <v>0</v>
      </c>
      <c r="I142" s="31" t="s">
        <v>276</v>
      </c>
    </row>
    <row r="143" spans="1:9" ht="165.75" x14ac:dyDescent="0.25">
      <c r="A143" s="19" t="s">
        <v>76</v>
      </c>
      <c r="B143" s="32" t="s">
        <v>243</v>
      </c>
      <c r="C143" s="32" t="s">
        <v>86</v>
      </c>
      <c r="D143" s="60">
        <v>3581</v>
      </c>
      <c r="E143" s="28"/>
      <c r="F143" s="29"/>
      <c r="G143" s="30">
        <f t="shared" ref="G143:G156" si="33">ROUND(E143*F143+E143,2)</f>
        <v>0</v>
      </c>
      <c r="H143" s="30">
        <f t="shared" si="31"/>
        <v>0</v>
      </c>
      <c r="I143" s="31" t="s">
        <v>276</v>
      </c>
    </row>
    <row r="144" spans="1:9" ht="165.75" x14ac:dyDescent="0.25">
      <c r="A144" s="19" t="s">
        <v>77</v>
      </c>
      <c r="B144" s="27" t="s">
        <v>244</v>
      </c>
      <c r="C144" s="27" t="s">
        <v>86</v>
      </c>
      <c r="D144" s="60">
        <v>951</v>
      </c>
      <c r="E144" s="28"/>
      <c r="F144" s="29"/>
      <c r="G144" s="30">
        <f t="shared" si="33"/>
        <v>0</v>
      </c>
      <c r="H144" s="30">
        <f t="shared" si="31"/>
        <v>0</v>
      </c>
      <c r="I144" s="31" t="s">
        <v>276</v>
      </c>
    </row>
    <row r="145" spans="1:9" ht="165.75" x14ac:dyDescent="0.25">
      <c r="A145" s="19" t="s">
        <v>103</v>
      </c>
      <c r="B145" s="27" t="s">
        <v>245</v>
      </c>
      <c r="C145" s="27" t="s">
        <v>86</v>
      </c>
      <c r="D145" s="60">
        <v>836</v>
      </c>
      <c r="E145" s="28"/>
      <c r="F145" s="29"/>
      <c r="G145" s="30">
        <f t="shared" si="33"/>
        <v>0</v>
      </c>
      <c r="H145" s="30">
        <f t="shared" si="31"/>
        <v>0</v>
      </c>
      <c r="I145" s="31" t="s">
        <v>276</v>
      </c>
    </row>
    <row r="146" spans="1:9" s="33" customFormat="1" ht="14.25" x14ac:dyDescent="0.25">
      <c r="A146" s="19" t="s">
        <v>158</v>
      </c>
      <c r="B146" s="37" t="s">
        <v>246</v>
      </c>
      <c r="C146" s="37"/>
      <c r="D146" s="61"/>
      <c r="E146" s="15"/>
      <c r="F146" s="39"/>
      <c r="G146" s="17"/>
      <c r="H146" s="17"/>
      <c r="I146" s="40"/>
    </row>
    <row r="147" spans="1:9" ht="165.75" x14ac:dyDescent="0.25">
      <c r="A147" s="19" t="s">
        <v>79</v>
      </c>
      <c r="B147" s="32" t="s">
        <v>353</v>
      </c>
      <c r="C147" s="32" t="s">
        <v>86</v>
      </c>
      <c r="D147" s="60">
        <v>118</v>
      </c>
      <c r="E147" s="28"/>
      <c r="F147" s="29"/>
      <c r="G147" s="30">
        <f t="shared" si="33"/>
        <v>0</v>
      </c>
      <c r="H147" s="30">
        <f>D147*G147</f>
        <v>0</v>
      </c>
      <c r="I147" s="31" t="s">
        <v>278</v>
      </c>
    </row>
    <row r="148" spans="1:9" ht="165.75" x14ac:dyDescent="0.25">
      <c r="A148" s="19" t="s">
        <v>80</v>
      </c>
      <c r="B148" s="32" t="s">
        <v>354</v>
      </c>
      <c r="C148" s="32" t="s">
        <v>86</v>
      </c>
      <c r="D148" s="60">
        <v>52</v>
      </c>
      <c r="E148" s="28"/>
      <c r="F148" s="29"/>
      <c r="G148" s="30">
        <f t="shared" si="33"/>
        <v>0</v>
      </c>
      <c r="H148" s="30">
        <f>D148*G148</f>
        <v>0</v>
      </c>
      <c r="I148" s="31" t="s">
        <v>278</v>
      </c>
    </row>
    <row r="149" spans="1:9" ht="89.25" x14ac:dyDescent="0.25">
      <c r="A149" s="19" t="s">
        <v>81</v>
      </c>
      <c r="B149" s="32" t="s">
        <v>355</v>
      </c>
      <c r="C149" s="32" t="s">
        <v>86</v>
      </c>
      <c r="D149" s="60">
        <v>165</v>
      </c>
      <c r="E149" s="28"/>
      <c r="F149" s="29"/>
      <c r="G149" s="30">
        <f t="shared" si="33"/>
        <v>0</v>
      </c>
      <c r="H149" s="30">
        <f>D149*G149</f>
        <v>0</v>
      </c>
      <c r="I149" s="31" t="s">
        <v>278</v>
      </c>
    </row>
    <row r="150" spans="1:9" ht="216.75" x14ac:dyDescent="0.25">
      <c r="A150" s="19" t="s">
        <v>82</v>
      </c>
      <c r="B150" s="32" t="s">
        <v>356</v>
      </c>
      <c r="C150" s="32" t="s">
        <v>86</v>
      </c>
      <c r="D150" s="60">
        <v>522</v>
      </c>
      <c r="E150" s="28"/>
      <c r="F150" s="29"/>
      <c r="G150" s="30">
        <f t="shared" si="33"/>
        <v>0</v>
      </c>
      <c r="H150" s="30">
        <f>D150*G150</f>
        <v>0</v>
      </c>
      <c r="I150" s="31" t="s">
        <v>137</v>
      </c>
    </row>
    <row r="151" spans="1:9" ht="63.75" x14ac:dyDescent="0.25">
      <c r="A151" s="19" t="s">
        <v>83</v>
      </c>
      <c r="B151" s="32" t="s">
        <v>357</v>
      </c>
      <c r="C151" s="32" t="s">
        <v>86</v>
      </c>
      <c r="D151" s="60">
        <v>61</v>
      </c>
      <c r="E151" s="28"/>
      <c r="F151" s="29"/>
      <c r="G151" s="30">
        <f t="shared" si="33"/>
        <v>0</v>
      </c>
      <c r="H151" s="30">
        <f>D151*G151</f>
        <v>0</v>
      </c>
      <c r="I151" s="31" t="s">
        <v>137</v>
      </c>
    </row>
    <row r="152" spans="1:9" ht="14.25" x14ac:dyDescent="0.25">
      <c r="A152" s="19" t="s">
        <v>159</v>
      </c>
      <c r="B152" s="37" t="s">
        <v>78</v>
      </c>
      <c r="C152" s="32"/>
      <c r="D152" s="61"/>
      <c r="E152" s="28"/>
      <c r="F152" s="29"/>
      <c r="G152" s="30"/>
      <c r="H152" s="30"/>
      <c r="I152" s="31"/>
    </row>
    <row r="153" spans="1:9" ht="63.75" x14ac:dyDescent="0.25">
      <c r="A153" s="19" t="s">
        <v>104</v>
      </c>
      <c r="B153" s="32" t="s">
        <v>247</v>
      </c>
      <c r="C153" s="32" t="s">
        <v>86</v>
      </c>
      <c r="D153" s="56">
        <v>1349</v>
      </c>
      <c r="E153" s="28"/>
      <c r="F153" s="29"/>
      <c r="G153" s="30">
        <f t="shared" si="33"/>
        <v>0</v>
      </c>
      <c r="H153" s="30">
        <f t="shared" ref="H153:H165" si="34">D153*G153</f>
        <v>0</v>
      </c>
      <c r="I153" s="31" t="s">
        <v>278</v>
      </c>
    </row>
    <row r="154" spans="1:9" ht="63.75" x14ac:dyDescent="0.25">
      <c r="A154" s="19" t="s">
        <v>105</v>
      </c>
      <c r="B154" s="27" t="s">
        <v>248</v>
      </c>
      <c r="C154" s="32" t="s">
        <v>86</v>
      </c>
      <c r="D154" s="56">
        <v>41</v>
      </c>
      <c r="E154" s="28"/>
      <c r="F154" s="29"/>
      <c r="G154" s="30">
        <f t="shared" ref="G154" si="35">ROUND(E154*F154+E154,2)</f>
        <v>0</v>
      </c>
      <c r="H154" s="30">
        <f t="shared" si="34"/>
        <v>0</v>
      </c>
      <c r="I154" s="31" t="s">
        <v>135</v>
      </c>
    </row>
    <row r="155" spans="1:9" ht="63.75" x14ac:dyDescent="0.25">
      <c r="A155" s="19" t="s">
        <v>106</v>
      </c>
      <c r="B155" s="32" t="s">
        <v>249</v>
      </c>
      <c r="C155" s="32" t="s">
        <v>84</v>
      </c>
      <c r="D155" s="56">
        <v>116</v>
      </c>
      <c r="E155" s="28"/>
      <c r="F155" s="29"/>
      <c r="G155" s="30">
        <f t="shared" si="33"/>
        <v>0</v>
      </c>
      <c r="H155" s="30">
        <f t="shared" si="34"/>
        <v>0</v>
      </c>
      <c r="I155" s="31" t="s">
        <v>135</v>
      </c>
    </row>
    <row r="156" spans="1:9" ht="63.75" x14ac:dyDescent="0.25">
      <c r="A156" s="19" t="s">
        <v>107</v>
      </c>
      <c r="B156" s="27" t="s">
        <v>250</v>
      </c>
      <c r="C156" s="32" t="s">
        <v>84</v>
      </c>
      <c r="D156" s="56">
        <v>67</v>
      </c>
      <c r="E156" s="28"/>
      <c r="F156" s="29"/>
      <c r="G156" s="30">
        <f t="shared" si="33"/>
        <v>0</v>
      </c>
      <c r="H156" s="30">
        <f t="shared" si="34"/>
        <v>0</v>
      </c>
      <c r="I156" s="31" t="s">
        <v>135</v>
      </c>
    </row>
    <row r="157" spans="1:9" ht="63.75" x14ac:dyDescent="0.25">
      <c r="A157" s="19" t="s">
        <v>108</v>
      </c>
      <c r="B157" s="32" t="s">
        <v>251</v>
      </c>
      <c r="C157" s="32" t="s">
        <v>84</v>
      </c>
      <c r="D157" s="56">
        <v>174</v>
      </c>
      <c r="E157" s="28"/>
      <c r="F157" s="29"/>
      <c r="G157" s="30">
        <f t="shared" ref="G157" si="36">ROUND(E157*F157+E157,2)</f>
        <v>0</v>
      </c>
      <c r="H157" s="30">
        <f t="shared" si="34"/>
        <v>0</v>
      </c>
      <c r="I157" s="31" t="s">
        <v>135</v>
      </c>
    </row>
    <row r="158" spans="1:9" ht="63.75" x14ac:dyDescent="0.25">
      <c r="A158" s="26" t="s">
        <v>109</v>
      </c>
      <c r="B158" s="27" t="s">
        <v>358</v>
      </c>
      <c r="C158" s="27" t="s">
        <v>86</v>
      </c>
      <c r="D158" s="56">
        <v>1001</v>
      </c>
      <c r="E158" s="28"/>
      <c r="F158" s="29"/>
      <c r="G158" s="30">
        <f>ROUND(E158*F158+E158,2)</f>
        <v>0</v>
      </c>
      <c r="H158" s="30">
        <f t="shared" si="34"/>
        <v>0</v>
      </c>
      <c r="I158" s="34" t="s">
        <v>278</v>
      </c>
    </row>
    <row r="159" spans="1:9" ht="51" x14ac:dyDescent="0.25">
      <c r="A159" s="19" t="s">
        <v>110</v>
      </c>
      <c r="B159" s="27" t="s">
        <v>279</v>
      </c>
      <c r="C159" s="27" t="s">
        <v>86</v>
      </c>
      <c r="D159" s="56">
        <v>851</v>
      </c>
      <c r="E159" s="28"/>
      <c r="F159" s="29"/>
      <c r="G159" s="30">
        <f>ROUND(E159*F159+E159,2)</f>
        <v>0</v>
      </c>
      <c r="H159" s="30">
        <f t="shared" si="34"/>
        <v>0</v>
      </c>
      <c r="I159" s="34" t="s">
        <v>278</v>
      </c>
    </row>
    <row r="160" spans="1:9" ht="51" x14ac:dyDescent="0.25">
      <c r="A160" s="19" t="s">
        <v>111</v>
      </c>
      <c r="B160" s="27" t="s">
        <v>252</v>
      </c>
      <c r="C160" s="27" t="s">
        <v>86</v>
      </c>
      <c r="D160" s="56">
        <v>145</v>
      </c>
      <c r="E160" s="28"/>
      <c r="F160" s="29"/>
      <c r="G160" s="30">
        <f>ROUND(E160*F160+E160,2)</f>
        <v>0</v>
      </c>
      <c r="H160" s="30">
        <f t="shared" si="34"/>
        <v>0</v>
      </c>
      <c r="I160" s="34" t="s">
        <v>278</v>
      </c>
    </row>
    <row r="161" spans="1:9" ht="89.25" x14ac:dyDescent="0.25">
      <c r="A161" s="19" t="s">
        <v>112</v>
      </c>
      <c r="B161" s="27" t="s">
        <v>359</v>
      </c>
      <c r="C161" s="27" t="s">
        <v>86</v>
      </c>
      <c r="D161" s="56">
        <v>267</v>
      </c>
      <c r="E161" s="28"/>
      <c r="F161" s="29"/>
      <c r="G161" s="30">
        <f>ROUND(E161*F161+E161,2)</f>
        <v>0</v>
      </c>
      <c r="H161" s="30">
        <f t="shared" si="34"/>
        <v>0</v>
      </c>
      <c r="I161" s="34" t="s">
        <v>278</v>
      </c>
    </row>
    <row r="162" spans="1:9" ht="51" x14ac:dyDescent="0.25">
      <c r="A162" s="19" t="s">
        <v>113</v>
      </c>
      <c r="B162" s="27" t="s">
        <v>253</v>
      </c>
      <c r="C162" s="27" t="s">
        <v>86</v>
      </c>
      <c r="D162" s="56">
        <v>212</v>
      </c>
      <c r="E162" s="28"/>
      <c r="F162" s="29"/>
      <c r="G162" s="30">
        <f t="shared" ref="G162:G172" si="37">ROUND(E162*F162+E162,2)</f>
        <v>0</v>
      </c>
      <c r="H162" s="30">
        <f t="shared" si="34"/>
        <v>0</v>
      </c>
      <c r="I162" s="34" t="s">
        <v>278</v>
      </c>
    </row>
    <row r="163" spans="1:9" ht="51" x14ac:dyDescent="0.25">
      <c r="A163" s="19" t="s">
        <v>114</v>
      </c>
      <c r="B163" s="27" t="s">
        <v>254</v>
      </c>
      <c r="C163" s="27" t="s">
        <v>86</v>
      </c>
      <c r="D163" s="56">
        <v>368</v>
      </c>
      <c r="E163" s="28"/>
      <c r="F163" s="29"/>
      <c r="G163" s="30">
        <f>ROUND(E163*F163+E163,2)</f>
        <v>0</v>
      </c>
      <c r="H163" s="30">
        <f t="shared" si="34"/>
        <v>0</v>
      </c>
      <c r="I163" s="34" t="s">
        <v>278</v>
      </c>
    </row>
    <row r="164" spans="1:9" ht="132" customHeight="1" x14ac:dyDescent="0.25">
      <c r="A164" s="26" t="s">
        <v>115</v>
      </c>
      <c r="B164" s="27" t="s">
        <v>255</v>
      </c>
      <c r="C164" s="27" t="s">
        <v>86</v>
      </c>
      <c r="D164" s="56">
        <v>579</v>
      </c>
      <c r="E164" s="28"/>
      <c r="F164" s="29"/>
      <c r="G164" s="30">
        <f t="shared" si="37"/>
        <v>0</v>
      </c>
      <c r="H164" s="30">
        <f t="shared" si="34"/>
        <v>0</v>
      </c>
      <c r="I164" s="31" t="s">
        <v>137</v>
      </c>
    </row>
    <row r="165" spans="1:9" ht="114.75" x14ac:dyDescent="0.25">
      <c r="A165" s="19" t="s">
        <v>116</v>
      </c>
      <c r="B165" s="27" t="s">
        <v>256</v>
      </c>
      <c r="C165" s="27" t="s">
        <v>86</v>
      </c>
      <c r="D165" s="56">
        <v>949</v>
      </c>
      <c r="E165" s="28"/>
      <c r="F165" s="29"/>
      <c r="G165" s="30">
        <f t="shared" si="37"/>
        <v>0</v>
      </c>
      <c r="H165" s="30">
        <f t="shared" si="34"/>
        <v>0</v>
      </c>
      <c r="I165" s="31" t="s">
        <v>137</v>
      </c>
    </row>
    <row r="166" spans="1:9" s="33" customFormat="1" ht="51" x14ac:dyDescent="0.25">
      <c r="A166" s="19">
        <v>9</v>
      </c>
      <c r="B166" s="38" t="s">
        <v>257</v>
      </c>
      <c r="C166" s="38"/>
      <c r="D166" s="59"/>
      <c r="E166" s="15"/>
      <c r="F166" s="39"/>
      <c r="G166" s="17"/>
      <c r="H166" s="17"/>
      <c r="I166" s="40"/>
    </row>
    <row r="167" spans="1:9" ht="153" x14ac:dyDescent="0.25">
      <c r="A167" s="26" t="s">
        <v>117</v>
      </c>
      <c r="B167" s="32" t="s">
        <v>258</v>
      </c>
      <c r="C167" s="27" t="s">
        <v>162</v>
      </c>
      <c r="D167" s="56">
        <v>1849</v>
      </c>
      <c r="E167" s="28"/>
      <c r="F167" s="29"/>
      <c r="G167" s="30">
        <f t="shared" si="37"/>
        <v>0</v>
      </c>
      <c r="H167" s="30">
        <f t="shared" ref="H167:H181" si="38">D167*G167</f>
        <v>0</v>
      </c>
      <c r="I167" s="34" t="s">
        <v>280</v>
      </c>
    </row>
    <row r="168" spans="1:9" ht="164.25" customHeight="1" x14ac:dyDescent="0.25">
      <c r="A168" s="26" t="s">
        <v>118</v>
      </c>
      <c r="B168" s="27" t="s">
        <v>259</v>
      </c>
      <c r="C168" s="27" t="s">
        <v>162</v>
      </c>
      <c r="D168" s="56">
        <v>3032</v>
      </c>
      <c r="E168" s="28"/>
      <c r="F168" s="29"/>
      <c r="G168" s="30">
        <f>ROUND(E168*F168+E168,2)</f>
        <v>0</v>
      </c>
      <c r="H168" s="30">
        <f t="shared" si="38"/>
        <v>0</v>
      </c>
      <c r="I168" s="34" t="s">
        <v>280</v>
      </c>
    </row>
    <row r="169" spans="1:9" ht="71.25" customHeight="1" x14ac:dyDescent="0.25">
      <c r="A169" s="19" t="s">
        <v>119</v>
      </c>
      <c r="B169" s="27" t="s">
        <v>260</v>
      </c>
      <c r="C169" s="27" t="s">
        <v>261</v>
      </c>
      <c r="D169" s="56">
        <v>10</v>
      </c>
      <c r="E169" s="28"/>
      <c r="F169" s="29"/>
      <c r="G169" s="30">
        <f>ROUND(E169*F169+E169,2)</f>
        <v>0</v>
      </c>
      <c r="H169" s="30">
        <f t="shared" si="38"/>
        <v>0</v>
      </c>
      <c r="I169" s="34" t="s">
        <v>281</v>
      </c>
    </row>
    <row r="170" spans="1:9" ht="57" customHeight="1" x14ac:dyDescent="0.25">
      <c r="A170" s="26" t="s">
        <v>120</v>
      </c>
      <c r="B170" s="32" t="s">
        <v>262</v>
      </c>
      <c r="C170" s="27" t="s">
        <v>261</v>
      </c>
      <c r="D170" s="56">
        <v>110</v>
      </c>
      <c r="E170" s="28"/>
      <c r="F170" s="29"/>
      <c r="G170" s="30">
        <f>ROUND(E170*F170+E170,2)</f>
        <v>0</v>
      </c>
      <c r="H170" s="30">
        <f t="shared" si="38"/>
        <v>0</v>
      </c>
      <c r="I170" s="31" t="s">
        <v>137</v>
      </c>
    </row>
    <row r="171" spans="1:9" ht="63.75" x14ac:dyDescent="0.25">
      <c r="A171" s="26" t="s">
        <v>121</v>
      </c>
      <c r="B171" s="32" t="s">
        <v>263</v>
      </c>
      <c r="C171" s="27" t="s">
        <v>84</v>
      </c>
      <c r="D171" s="56">
        <v>10</v>
      </c>
      <c r="E171" s="28"/>
      <c r="F171" s="29"/>
      <c r="G171" s="30">
        <f t="shared" si="37"/>
        <v>0</v>
      </c>
      <c r="H171" s="30">
        <f t="shared" si="38"/>
        <v>0</v>
      </c>
      <c r="I171" s="34" t="s">
        <v>282</v>
      </c>
    </row>
    <row r="172" spans="1:9" ht="63.75" x14ac:dyDescent="0.25">
      <c r="A172" s="26" t="s">
        <v>122</v>
      </c>
      <c r="B172" s="27" t="s">
        <v>264</v>
      </c>
      <c r="C172" s="27" t="s">
        <v>84</v>
      </c>
      <c r="D172" s="56">
        <v>1</v>
      </c>
      <c r="E172" s="28"/>
      <c r="F172" s="29"/>
      <c r="G172" s="30">
        <f t="shared" si="37"/>
        <v>0</v>
      </c>
      <c r="H172" s="30">
        <f t="shared" si="38"/>
        <v>0</v>
      </c>
      <c r="I172" s="34" t="s">
        <v>282</v>
      </c>
    </row>
    <row r="173" spans="1:9" ht="63.75" x14ac:dyDescent="0.25">
      <c r="A173" s="26" t="s">
        <v>123</v>
      </c>
      <c r="B173" s="27" t="s">
        <v>265</v>
      </c>
      <c r="C173" s="27" t="s">
        <v>84</v>
      </c>
      <c r="D173" s="56">
        <v>5</v>
      </c>
      <c r="E173" s="28"/>
      <c r="F173" s="29"/>
      <c r="G173" s="30">
        <f t="shared" ref="G173:G181" si="39">ROUND(E173*F173+E173,2)</f>
        <v>0</v>
      </c>
      <c r="H173" s="30">
        <f t="shared" si="38"/>
        <v>0</v>
      </c>
      <c r="I173" s="34" t="s">
        <v>282</v>
      </c>
    </row>
    <row r="174" spans="1:9" ht="63.75" x14ac:dyDescent="0.25">
      <c r="A174" s="37" t="s">
        <v>124</v>
      </c>
      <c r="B174" s="32" t="s">
        <v>266</v>
      </c>
      <c r="C174" s="32" t="s">
        <v>84</v>
      </c>
      <c r="D174" s="56">
        <v>8</v>
      </c>
      <c r="E174" s="28"/>
      <c r="F174" s="29"/>
      <c r="G174" s="30">
        <f t="shared" si="39"/>
        <v>0</v>
      </c>
      <c r="H174" s="30">
        <f t="shared" si="38"/>
        <v>0</v>
      </c>
      <c r="I174" s="34" t="s">
        <v>282</v>
      </c>
    </row>
    <row r="175" spans="1:9" ht="63.75" x14ac:dyDescent="0.25">
      <c r="A175" s="37" t="s">
        <v>125</v>
      </c>
      <c r="B175" s="32" t="s">
        <v>267</v>
      </c>
      <c r="C175" s="32" t="s">
        <v>84</v>
      </c>
      <c r="D175" s="56">
        <v>5</v>
      </c>
      <c r="E175" s="28"/>
      <c r="F175" s="29"/>
      <c r="G175" s="30">
        <f t="shared" si="39"/>
        <v>0</v>
      </c>
      <c r="H175" s="30">
        <f t="shared" si="38"/>
        <v>0</v>
      </c>
      <c r="I175" s="34" t="s">
        <v>282</v>
      </c>
    </row>
    <row r="176" spans="1:9" ht="63.75" x14ac:dyDescent="0.25">
      <c r="A176" s="37" t="s">
        <v>151</v>
      </c>
      <c r="B176" s="32" t="s">
        <v>268</v>
      </c>
      <c r="C176" s="32"/>
      <c r="D176" s="56">
        <v>4</v>
      </c>
      <c r="E176" s="28"/>
      <c r="F176" s="29"/>
      <c r="G176" s="30">
        <f t="shared" si="39"/>
        <v>0</v>
      </c>
      <c r="H176" s="30">
        <f t="shared" si="38"/>
        <v>0</v>
      </c>
      <c r="I176" s="34" t="s">
        <v>282</v>
      </c>
    </row>
    <row r="177" spans="1:9" ht="63.75" x14ac:dyDescent="0.25">
      <c r="A177" s="37" t="s">
        <v>126</v>
      </c>
      <c r="B177" s="32" t="s">
        <v>269</v>
      </c>
      <c r="C177" s="32" t="s">
        <v>84</v>
      </c>
      <c r="D177" s="62">
        <v>4</v>
      </c>
      <c r="E177" s="28"/>
      <c r="F177" s="29"/>
      <c r="G177" s="30">
        <f t="shared" si="39"/>
        <v>0</v>
      </c>
      <c r="H177" s="30">
        <f t="shared" si="38"/>
        <v>0</v>
      </c>
      <c r="I177" s="34" t="s">
        <v>282</v>
      </c>
    </row>
    <row r="178" spans="1:9" ht="63.75" x14ac:dyDescent="0.25">
      <c r="A178" s="37" t="s">
        <v>127</v>
      </c>
      <c r="B178" s="32" t="s">
        <v>270</v>
      </c>
      <c r="C178" s="32" t="s">
        <v>84</v>
      </c>
      <c r="D178" s="62">
        <v>1</v>
      </c>
      <c r="E178" s="28"/>
      <c r="F178" s="29"/>
      <c r="G178" s="30">
        <f t="shared" si="39"/>
        <v>0</v>
      </c>
      <c r="H178" s="30">
        <f t="shared" si="38"/>
        <v>0</v>
      </c>
      <c r="I178" s="34" t="s">
        <v>282</v>
      </c>
    </row>
    <row r="179" spans="1:9" ht="63.75" x14ac:dyDescent="0.25">
      <c r="A179" s="37" t="s">
        <v>283</v>
      </c>
      <c r="B179" s="32" t="s">
        <v>271</v>
      </c>
      <c r="C179" s="32" t="s">
        <v>84</v>
      </c>
      <c r="D179" s="62">
        <v>1</v>
      </c>
      <c r="E179" s="28"/>
      <c r="F179" s="29"/>
      <c r="G179" s="30">
        <f t="shared" si="39"/>
        <v>0</v>
      </c>
      <c r="H179" s="30">
        <f t="shared" si="38"/>
        <v>0</v>
      </c>
      <c r="I179" s="34" t="s">
        <v>282</v>
      </c>
    </row>
    <row r="180" spans="1:9" ht="63.75" x14ac:dyDescent="0.25">
      <c r="A180" s="37" t="s">
        <v>284</v>
      </c>
      <c r="B180" s="32" t="s">
        <v>272</v>
      </c>
      <c r="C180" s="32" t="s">
        <v>84</v>
      </c>
      <c r="D180" s="62">
        <v>1</v>
      </c>
      <c r="E180" s="28"/>
      <c r="F180" s="29"/>
      <c r="G180" s="30">
        <f t="shared" si="39"/>
        <v>0</v>
      </c>
      <c r="H180" s="30">
        <f t="shared" si="38"/>
        <v>0</v>
      </c>
      <c r="I180" s="34" t="s">
        <v>282</v>
      </c>
    </row>
    <row r="181" spans="1:9" ht="63.75" x14ac:dyDescent="0.25">
      <c r="A181" s="37" t="s">
        <v>285</v>
      </c>
      <c r="B181" s="32" t="s">
        <v>273</v>
      </c>
      <c r="C181" s="32" t="s">
        <v>84</v>
      </c>
      <c r="D181" s="62">
        <v>1</v>
      </c>
      <c r="E181" s="28"/>
      <c r="F181" s="29"/>
      <c r="G181" s="30">
        <f t="shared" si="39"/>
        <v>0</v>
      </c>
      <c r="H181" s="30">
        <f t="shared" si="38"/>
        <v>0</v>
      </c>
      <c r="I181" s="34" t="s">
        <v>282</v>
      </c>
    </row>
    <row r="182" spans="1:9" s="33" customFormat="1" x14ac:dyDescent="0.25">
      <c r="A182" s="46"/>
      <c r="B182" s="64" t="s">
        <v>134</v>
      </c>
      <c r="C182" s="65"/>
      <c r="D182" s="65"/>
      <c r="E182" s="65"/>
      <c r="F182" s="65"/>
      <c r="G182" s="66"/>
      <c r="H182" s="51">
        <f>SUM(H22:H173)</f>
        <v>0</v>
      </c>
      <c r="I182" s="46"/>
    </row>
  </sheetData>
  <mergeCells count="20">
    <mergeCell ref="B182:G182"/>
    <mergeCell ref="A15:I15"/>
    <mergeCell ref="A17:I17"/>
    <mergeCell ref="A4:I4"/>
    <mergeCell ref="E19:G19"/>
    <mergeCell ref="H19:H20"/>
    <mergeCell ref="A19:A20"/>
    <mergeCell ref="B19:B20"/>
    <mergeCell ref="C19:C20"/>
    <mergeCell ref="D19:D20"/>
    <mergeCell ref="A5:I5"/>
    <mergeCell ref="A6:I6"/>
    <mergeCell ref="A7:I7"/>
    <mergeCell ref="A8:I8"/>
    <mergeCell ref="A9:I9"/>
    <mergeCell ref="A10:I10"/>
    <mergeCell ref="A11:I11"/>
    <mergeCell ref="A12:I12"/>
    <mergeCell ref="A13:I13"/>
    <mergeCell ref="A14:I14"/>
  </mergeCells>
  <pageMargins left="0.7" right="0.7" top="0.75" bottom="0.75"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Środki czystości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2022-05-17T07:19:17Z</dcterms:modified>
</cp:coreProperties>
</file>